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TODOS OS CONVENIOS\2. EM ANDAMENTO\61. EMENDA DEP FED RODRIGO GAMBALE\ME\PARA LICITAÇÃO\orçamento\"/>
    </mc:Choice>
  </mc:AlternateContent>
  <bookViews>
    <workbookView xWindow="0" yWindow="0" windowWidth="28800" windowHeight="12210" activeTab="1"/>
  </bookViews>
  <sheets>
    <sheet name="Orçamento Analítico" sheetId="1" r:id="rId1"/>
    <sheet name="MEMORIA DE CALCULO" sheetId="2" r:id="rId2"/>
  </sheets>
  <calcPr calcId="162913"/>
</workbook>
</file>

<file path=xl/calcChain.xml><?xml version="1.0" encoding="utf-8"?>
<calcChain xmlns="http://schemas.openxmlformats.org/spreadsheetml/2006/main">
  <c r="H63" i="1" l="1"/>
  <c r="J18" i="1"/>
</calcChain>
</file>

<file path=xl/sharedStrings.xml><?xml version="1.0" encoding="utf-8"?>
<sst xmlns="http://schemas.openxmlformats.org/spreadsheetml/2006/main" count="322" uniqueCount="147">
  <si>
    <t>Obra</t>
  </si>
  <si>
    <t>Bancos</t>
  </si>
  <si>
    <t>B.D.I.</t>
  </si>
  <si>
    <t>Encargos Sociais</t>
  </si>
  <si>
    <t xml:space="preserve">CPOS/CDHU - 09/2024 - São Paulo
</t>
  </si>
  <si>
    <t>23,38%</t>
  </si>
  <si>
    <t>Desonerado: embutido nos preços unitário dos insumos de mão de obra, de acordo com as bases.</t>
  </si>
  <si>
    <t>Planilha Orçamentária Analítica</t>
  </si>
  <si>
    <t xml:space="preserve"> 1 </t>
  </si>
  <si>
    <t>IDENTIFICAÇÃO DA OBRA</t>
  </si>
  <si>
    <t xml:space="preserve"> 1.1 </t>
  </si>
  <si>
    <t>Código</t>
  </si>
  <si>
    <t>Banco</t>
  </si>
  <si>
    <t>Descrição</t>
  </si>
  <si>
    <t>Tipo</t>
  </si>
  <si>
    <t>Und</t>
  </si>
  <si>
    <t>Quant.</t>
  </si>
  <si>
    <t>Valor Unit</t>
  </si>
  <si>
    <t>Total</t>
  </si>
  <si>
    <t>Composição</t>
  </si>
  <si>
    <t xml:space="preserve"> 02.08.020 </t>
  </si>
  <si>
    <t>CPOS/CDHU</t>
  </si>
  <si>
    <t>PLACA DE IDENTIFICAÇÃO PARA OBRA</t>
  </si>
  <si>
    <t>m²</t>
  </si>
  <si>
    <t>Insumo</t>
  </si>
  <si>
    <t xml:space="preserve"> D.02.000.021009 </t>
  </si>
  <si>
    <t>PONTALETE DE CEDRINHO DE 75 MM X 75 MM - 3ª CONSTRUÇÃO</t>
  </si>
  <si>
    <t>Material</t>
  </si>
  <si>
    <t>m</t>
  </si>
  <si>
    <t xml:space="preserve"> N.04.000.020357 </t>
  </si>
  <si>
    <t>PLACA PARA IDENTIFICAÇÃO DA OBRA, EM CHAPA DE AÇO N° 18, GALVANIZADO COM TRATAMENTO ANTICORROSIVO PADRÃO</t>
  </si>
  <si>
    <t xml:space="preserve"> E.02.000.026760 </t>
  </si>
  <si>
    <t>PREGO DIVERSAS BITOLAS (REFERÊNCIA 18 X 27)</t>
  </si>
  <si>
    <t>kg</t>
  </si>
  <si>
    <t xml:space="preserve"> B.02.000.020508 </t>
  </si>
  <si>
    <t>CIMENTO CPII-E-32 (SACOS DE 50 KG)</t>
  </si>
  <si>
    <t xml:space="preserve"> B.01.000.010112 </t>
  </si>
  <si>
    <t>AJUDANTE DE CARPINTEIRO</t>
  </si>
  <si>
    <t>Mão de Obra</t>
  </si>
  <si>
    <t>h</t>
  </si>
  <si>
    <t xml:space="preserve"> B.04.000.020503 </t>
  </si>
  <si>
    <t>AREIA MÉDIA LAVADA (A GRANEL CAÇAMBA FECHADA)</t>
  </si>
  <si>
    <t>m³</t>
  </si>
  <si>
    <t xml:space="preserve"> B.01.000.010111 </t>
  </si>
  <si>
    <t>CARPINTEIRO</t>
  </si>
  <si>
    <t>MO sem LS =&gt;</t>
  </si>
  <si>
    <t>LS =&gt;</t>
  </si>
  <si>
    <t>MO com LS =&gt;</t>
  </si>
  <si>
    <t>Valor do BDI =&gt;</t>
  </si>
  <si>
    <t>Valor com BDI =&gt;</t>
  </si>
  <si>
    <t>Quant. =&gt;</t>
  </si>
  <si>
    <t>6,00</t>
  </si>
  <si>
    <t>Preço Total =&gt;</t>
  </si>
  <si>
    <t xml:space="preserve"> 2 </t>
  </si>
  <si>
    <t>PAVIMENTAÇÃO ASFÁLTICA</t>
  </si>
  <si>
    <t xml:space="preserve"> 2.1 </t>
  </si>
  <si>
    <t xml:space="preserve"> 54.03.240 </t>
  </si>
  <si>
    <t>IMPRIMAÇÃO BETUMINOSA IMPERMEABILIZANTE</t>
  </si>
  <si>
    <t xml:space="preserve"> F.03.000.024705 </t>
  </si>
  <si>
    <t>ASFALTO DILUÍDO CM-30</t>
  </si>
  <si>
    <t xml:space="preserve"> B.01.000.010146 </t>
  </si>
  <si>
    <t>SERVENTE</t>
  </si>
  <si>
    <t xml:space="preserve"> S.01.000.080312 </t>
  </si>
  <si>
    <t>CAMINHÃO ESPARGIDOR, CAPACIDADE DE 6.000 LITROS - COND.D</t>
  </si>
  <si>
    <t xml:space="preserve"> 2.2 </t>
  </si>
  <si>
    <t xml:space="preserve"> 54.03.210 </t>
  </si>
  <si>
    <t>CAMADA DE ROLAMENTO EM CONCRETO BETUMINOSO USINADO QUENTE - CBUQ</t>
  </si>
  <si>
    <t xml:space="preserve"> S.01.000.080338 </t>
  </si>
  <si>
    <t>ROLO COMPACTADOR DE PNEUS PARA ASFALTO, CAPACIDADE 27 TONELADAS</t>
  </si>
  <si>
    <t xml:space="preserve"> F.03.000.020572 </t>
  </si>
  <si>
    <t>CONCRETO ASFÁLTICO USINADO À QUENTE TIPO CBUQ, FAIXA DERSA (FAIXA 4 OU 5) POSTO OBRA</t>
  </si>
  <si>
    <t>t</t>
  </si>
  <si>
    <t xml:space="preserve"> S.01.000.080337 </t>
  </si>
  <si>
    <t>ROLO COMPACTADOR AUTOPROPELIDO, VIBRATÓRIO EM AÇO, CILINDROS LISOS EM TANDEM, POTÊNCIA 80 HP (59 KW); REF. CC21 DYNAPAC 6 TONELADAS OU EQUIVALENTE</t>
  </si>
  <si>
    <t xml:space="preserve"> S.01.000.080149 </t>
  </si>
  <si>
    <t>VIBROACABADORA DE ASFALTO SOBRE ESTEIRAS, CAPACIDADE 400 TON/HORA</t>
  </si>
  <si>
    <t xml:space="preserve"> 2.3 </t>
  </si>
  <si>
    <t xml:space="preserve"> 54.03.230 </t>
  </si>
  <si>
    <t>IMPRIMAÇÃO BETUMINOSA LIGANTE</t>
  </si>
  <si>
    <t xml:space="preserve"> F.03.000.024704 </t>
  </si>
  <si>
    <t>EMULSÃO RR-1-C</t>
  </si>
  <si>
    <t xml:space="preserve"> 3 </t>
  </si>
  <si>
    <t>LEVANTAMENTO PLANIMÉTRICO</t>
  </si>
  <si>
    <t xml:space="preserve"> 3.1 </t>
  </si>
  <si>
    <t xml:space="preserve"> 01.20.280 </t>
  </si>
  <si>
    <t>LEVANTAMENTO PLANIMÉTRICO DE ÁREA PAVIMENTADA PARA VEÍCULO E PEDESTRE</t>
  </si>
  <si>
    <t xml:space="preserve"> B.01.000.010185 </t>
  </si>
  <si>
    <t>TOPOGRAFO</t>
  </si>
  <si>
    <t xml:space="preserve"> S.01.000.080357 </t>
  </si>
  <si>
    <t>LOCAÇÃO DE ESTAÇÃO TOTAL</t>
  </si>
  <si>
    <t xml:space="preserve"> B.01.000.010160 </t>
  </si>
  <si>
    <t>AJUDANTE DE TOPÓGRAFO</t>
  </si>
  <si>
    <t xml:space="preserve"> A.05.000.070104 </t>
  </si>
  <si>
    <t>COMPUTADOR - PROCESSADOR INTEL CORE I5 OU SUPERIOR, 4 GB RAM, HD 320 GB, PLACA DE REDE 10/100 TX MBPS, INTEL GRAPHICS, SAÍDAS SERIAL/PARALELA/USB E PERIFÉRICOS</t>
  </si>
  <si>
    <t xml:space="preserve"> S.06.000.080349 </t>
  </si>
  <si>
    <t>VEÍCULO LEVE COM CAPACIDADE 65 A 80CV</t>
  </si>
  <si>
    <t>H</t>
  </si>
  <si>
    <t>Total sem BDI</t>
  </si>
  <si>
    <t>Total do BDI</t>
  </si>
  <si>
    <t>Total Geral</t>
  </si>
  <si>
    <t>FISCAL RESPONSÁVEL: Ricaldo Manoel Silva</t>
  </si>
  <si>
    <t>N.º CREA: 5070431839/SP</t>
  </si>
  <si>
    <t>TÉCNICO RESPONSÁVEL: Larissa Batista Paes</t>
  </si>
  <si>
    <t>N.º CAU: A269794-7</t>
  </si>
  <si>
    <r>
      <t xml:space="preserve">PREFEITURA MUNICIPAL DE ITATINGA
ESTADO DE SÃO PAULO
</t>
    </r>
    <r>
      <rPr>
        <sz val="10"/>
        <color rgb="FF000000"/>
        <rFont val="Arial"/>
        <family val="2"/>
      </rPr>
      <t>Rua Nove de Julho nº 304 – Centro – CEP. 18690-000
CNPJ nº 46.634.127/0001-63
E-mail: engenharia@pmitatinga.sp.gov.br
Site: www.pmitatinga.sp.gov.br</t>
    </r>
  </si>
  <si>
    <t xml:space="preserve">OBJETO: </t>
  </si>
  <si>
    <t>Pavimentação Asfáltica</t>
  </si>
  <si>
    <t xml:space="preserve">   END.: </t>
  </si>
  <si>
    <t>DEMANDA:</t>
  </si>
  <si>
    <t>MEMÓRIA DE CÁLCULO</t>
  </si>
  <si>
    <t>Item</t>
  </si>
  <si>
    <t>FONTE</t>
  </si>
  <si>
    <t>CÓDIGO</t>
  </si>
  <si>
    <t>DESCRIÇÃO</t>
  </si>
  <si>
    <t>UNID.</t>
  </si>
  <si>
    <t>QUANT.</t>
  </si>
  <si>
    <t>CÁLCULO</t>
  </si>
  <si>
    <t>1.</t>
  </si>
  <si>
    <t>1.1</t>
  </si>
  <si>
    <t>CDHU</t>
  </si>
  <si>
    <t>02.08.020</t>
  </si>
  <si>
    <t>Placa de identificação para obra</t>
  </si>
  <si>
    <t>M2</t>
  </si>
  <si>
    <t>Dimensões da placa: 2,00m(A) x 3,00m(C) = 6,00 m²</t>
  </si>
  <si>
    <t>2.</t>
  </si>
  <si>
    <t>2.1</t>
  </si>
  <si>
    <t>54.03.240</t>
  </si>
  <si>
    <t>Imprimação betuminosa impermeabilizante</t>
  </si>
  <si>
    <t>2.2</t>
  </si>
  <si>
    <t>54.03.210</t>
  </si>
  <si>
    <t>Camada de rolamento em concreto betuminoso usinado quente ‐ CBUQ</t>
  </si>
  <si>
    <t>M3</t>
  </si>
  <si>
    <t>2.3</t>
  </si>
  <si>
    <t>54.03.230</t>
  </si>
  <si>
    <t>Imprimação betuminosa ligante</t>
  </si>
  <si>
    <t>3.</t>
  </si>
  <si>
    <t>3.1</t>
  </si>
  <si>
    <t>01.20.280</t>
  </si>
  <si>
    <t>Levantamento planimétrico de área pavimentada para veículo e pedestre</t>
  </si>
  <si>
    <t>Nº CAU A269794-7</t>
  </si>
  <si>
    <t>Extensão a pavimentar área total 2.690,05 m²</t>
  </si>
  <si>
    <t>Extensão a pavimentar área total 2.690,12 m²</t>
  </si>
  <si>
    <t>Considerado camada com espessura de 4cm, portanto: área total 2.690,12 em m² x 0,04 cm = 107,60 m³</t>
  </si>
  <si>
    <t>Extensão a levantar área total 2.690,12 m²</t>
  </si>
  <si>
    <t xml:space="preserve">                       Itatinga, 18 de fevereiro de 2025</t>
  </si>
  <si>
    <t>PAVIMENTAÇÃO RUA JOÃO VILLAS BOAS</t>
  </si>
  <si>
    <t>Rua João Villas Boas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</si>
</sst>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0"/>
  </numFmts>
  <fonts count="23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sz val="10"/>
      <color indexed="8"/>
      <name val="Arial"/>
      <family val="2"/>
    </font>
    <font>
      <sz val="11"/>
      <name val="Times New Roman"/>
      <family val="1"/>
    </font>
    <font>
      <b/>
      <sz val="10"/>
      <color indexed="8"/>
      <name val="MS Sans Serif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ck">
        <color rgb="FF000000"/>
      </top>
      <bottom/>
      <diagonal/>
    </border>
    <border>
      <left/>
      <right style="thin">
        <color indexed="64"/>
      </right>
      <top style="thick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0" fillId="0" borderId="5" xfId="0" applyBorder="1"/>
    <xf numFmtId="0" fontId="0" fillId="0" borderId="14" xfId="0" applyBorder="1"/>
    <xf numFmtId="0" fontId="14" fillId="10" borderId="7" xfId="2" applyFont="1" applyFill="1" applyBorder="1" applyAlignment="1">
      <alignment vertical="center" wrapText="1"/>
    </xf>
    <xf numFmtId="0" fontId="16" fillId="10" borderId="7" xfId="2" applyFont="1" applyFill="1" applyBorder="1" applyAlignment="1">
      <alignment vertical="center" wrapText="1"/>
    </xf>
    <xf numFmtId="0" fontId="16" fillId="10" borderId="8" xfId="2" applyFont="1" applyFill="1" applyBorder="1" applyAlignment="1">
      <alignment vertical="center" wrapText="1"/>
    </xf>
    <xf numFmtId="0" fontId="14" fillId="10" borderId="3" xfId="2" applyFont="1" applyFill="1" applyBorder="1" applyAlignment="1">
      <alignment vertical="center" wrapText="1"/>
    </xf>
    <xf numFmtId="0" fontId="14" fillId="10" borderId="0" xfId="2" applyFont="1" applyFill="1" applyBorder="1" applyAlignment="1">
      <alignment vertical="center" wrapText="1"/>
    </xf>
    <xf numFmtId="0" fontId="16" fillId="10" borderId="0" xfId="2" applyFont="1" applyFill="1" applyBorder="1" applyAlignment="1">
      <alignment vertical="center" wrapText="1"/>
    </xf>
    <xf numFmtId="0" fontId="16" fillId="10" borderId="9" xfId="2" applyFont="1" applyFill="1" applyBorder="1" applyAlignment="1">
      <alignment vertical="center" wrapText="1"/>
    </xf>
    <xf numFmtId="0" fontId="14" fillId="10" borderId="3" xfId="2" applyFont="1" applyFill="1" applyBorder="1" applyAlignment="1">
      <alignment horizontal="left" vertical="top"/>
    </xf>
    <xf numFmtId="0" fontId="14" fillId="10" borderId="0" xfId="2" applyFont="1" applyFill="1" applyBorder="1" applyAlignment="1">
      <alignment horizontal="center" vertical="center" wrapText="1"/>
    </xf>
    <xf numFmtId="0" fontId="11" fillId="0" borderId="0" xfId="2" applyBorder="1"/>
    <xf numFmtId="0" fontId="16" fillId="10" borderId="0" xfId="2" applyFont="1" applyFill="1" applyBorder="1" applyAlignment="1">
      <alignment horizontal="left" vertical="center" wrapText="1"/>
    </xf>
    <xf numFmtId="0" fontId="16" fillId="10" borderId="9" xfId="2" applyFont="1" applyFill="1" applyBorder="1" applyAlignment="1">
      <alignment horizontal="left" vertical="center" wrapText="1"/>
    </xf>
    <xf numFmtId="0" fontId="14" fillId="10" borderId="0" xfId="2" applyFont="1" applyFill="1" applyBorder="1" applyAlignment="1">
      <alignment horizontal="left" vertical="center" wrapText="1"/>
    </xf>
    <xf numFmtId="0" fontId="14" fillId="10" borderId="9" xfId="2" applyFont="1" applyFill="1" applyBorder="1" applyAlignment="1">
      <alignment vertical="center" wrapText="1"/>
    </xf>
    <xf numFmtId="0" fontId="16" fillId="10" borderId="3" xfId="2" applyFont="1" applyFill="1" applyBorder="1"/>
    <xf numFmtId="0" fontId="14" fillId="12" borderId="3" xfId="2" applyFont="1" applyFill="1" applyBorder="1" applyAlignment="1">
      <alignment horizontal="center"/>
    </xf>
    <xf numFmtId="0" fontId="14" fillId="12" borderId="0" xfId="2" applyFont="1" applyFill="1" applyBorder="1" applyAlignment="1">
      <alignment horizontal="center"/>
    </xf>
    <xf numFmtId="49" fontId="14" fillId="12" borderId="0" xfId="2" applyNumberFormat="1" applyFont="1" applyFill="1" applyBorder="1" applyAlignment="1">
      <alignment horizontal="center"/>
    </xf>
    <xf numFmtId="0" fontId="14" fillId="12" borderId="0" xfId="2" applyFont="1" applyFill="1" applyBorder="1" applyAlignment="1">
      <alignment wrapText="1"/>
    </xf>
    <xf numFmtId="0" fontId="16" fillId="0" borderId="3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49" fontId="16" fillId="0" borderId="0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center" vertical="center" wrapText="1"/>
    </xf>
    <xf numFmtId="43" fontId="19" fillId="0" borderId="0" xfId="3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11" fillId="10" borderId="3" xfId="2" applyFill="1" applyBorder="1"/>
    <xf numFmtId="0" fontId="11" fillId="10" borderId="0" xfId="2" applyFill="1" applyBorder="1"/>
    <xf numFmtId="49" fontId="11" fillId="10" borderId="0" xfId="2" applyNumberFormat="1" applyFill="1" applyBorder="1" applyAlignment="1">
      <alignment horizontal="center"/>
    </xf>
    <xf numFmtId="0" fontId="11" fillId="10" borderId="0" xfId="2" applyFill="1" applyBorder="1" applyAlignment="1">
      <alignment horizontal="left" wrapText="1"/>
    </xf>
    <xf numFmtId="4" fontId="11" fillId="10" borderId="0" xfId="2" applyNumberFormat="1" applyFill="1" applyBorder="1"/>
    <xf numFmtId="4" fontId="11" fillId="10" borderId="0" xfId="3" applyNumberFormat="1" applyFont="1" applyFill="1" applyBorder="1" applyAlignment="1">
      <alignment horizontal="right" vertical="center"/>
    </xf>
    <xf numFmtId="4" fontId="11" fillId="10" borderId="9" xfId="2" applyNumberFormat="1" applyFill="1" applyBorder="1"/>
    <xf numFmtId="10" fontId="11" fillId="10" borderId="9" xfId="1" applyNumberFormat="1" applyFont="1" applyFill="1" applyBorder="1"/>
    <xf numFmtId="0" fontId="14" fillId="10" borderId="0" xfId="2" applyFont="1" applyFill="1" applyBorder="1" applyAlignment="1">
      <alignment horizontal="right"/>
    </xf>
    <xf numFmtId="0" fontId="12" fillId="10" borderId="0" xfId="2" applyFont="1" applyFill="1" applyBorder="1"/>
    <xf numFmtId="0" fontId="12" fillId="10" borderId="9" xfId="2" applyFont="1" applyFill="1" applyBorder="1"/>
    <xf numFmtId="0" fontId="14" fillId="10" borderId="0" xfId="2" applyFont="1" applyFill="1" applyBorder="1" applyAlignment="1">
      <alignment horizontal="right" wrapText="1"/>
    </xf>
    <xf numFmtId="0" fontId="14" fillId="10" borderId="0" xfId="2" applyFont="1" applyFill="1" applyBorder="1" applyAlignment="1"/>
    <xf numFmtId="0" fontId="22" fillId="10" borderId="0" xfId="2" applyFont="1" applyFill="1" applyBorder="1" applyAlignment="1"/>
    <xf numFmtId="4" fontId="12" fillId="10" borderId="9" xfId="2" applyNumberFormat="1" applyFont="1" applyFill="1" applyBorder="1"/>
    <xf numFmtId="0" fontId="16" fillId="10" borderId="0" xfId="2" applyFont="1" applyFill="1" applyBorder="1" applyAlignment="1">
      <alignment horizontal="left" wrapText="1"/>
    </xf>
    <xf numFmtId="0" fontId="16" fillId="10" borderId="0" xfId="2" applyFont="1" applyFill="1" applyBorder="1"/>
    <xf numFmtId="4" fontId="16" fillId="10" borderId="0" xfId="2" applyNumberFormat="1" applyFont="1" applyFill="1" applyBorder="1"/>
    <xf numFmtId="4" fontId="16" fillId="10" borderId="0" xfId="3" applyNumberFormat="1" applyFont="1" applyFill="1" applyBorder="1" applyAlignment="1">
      <alignment horizontal="right" vertical="center"/>
    </xf>
    <xf numFmtId="4" fontId="16" fillId="10" borderId="9" xfId="2" applyNumberFormat="1" applyFont="1" applyFill="1" applyBorder="1"/>
    <xf numFmtId="0" fontId="3" fillId="7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right" vertical="top" wrapText="1"/>
    </xf>
    <xf numFmtId="0" fontId="2" fillId="9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right" vertical="top" wrapText="1"/>
    </xf>
    <xf numFmtId="0" fontId="2" fillId="9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vertical="top" wrapText="1"/>
    </xf>
    <xf numFmtId="164" fontId="5" fillId="8" borderId="2" xfId="0" applyNumberFormat="1" applyFont="1" applyFill="1" applyBorder="1" applyAlignment="1">
      <alignment horizontal="right" vertical="top" wrapText="1"/>
    </xf>
    <xf numFmtId="4" fontId="5" fillId="8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164" fontId="6" fillId="3" borderId="2" xfId="0" applyNumberFormat="1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4" fontId="3" fillId="7" borderId="11" xfId="0" applyNumberFormat="1" applyFont="1" applyFill="1" applyBorder="1" applyAlignment="1">
      <alignment horizontal="right" vertical="top" wrapText="1"/>
    </xf>
    <xf numFmtId="0" fontId="2" fillId="9" borderId="10" xfId="0" applyFont="1" applyFill="1" applyBorder="1" applyAlignment="1">
      <alignment horizontal="left" vertical="top" wrapText="1"/>
    </xf>
    <xf numFmtId="0" fontId="2" fillId="9" borderId="11" xfId="0" applyFont="1" applyFill="1" applyBorder="1" applyAlignment="1">
      <alignment horizontal="right" vertical="top" wrapText="1"/>
    </xf>
    <xf numFmtId="0" fontId="5" fillId="8" borderId="10" xfId="0" applyFont="1" applyFill="1" applyBorder="1" applyAlignment="1">
      <alignment horizontal="left" vertical="top" wrapText="1"/>
    </xf>
    <xf numFmtId="4" fontId="5" fillId="8" borderId="11" xfId="0" applyNumberFormat="1" applyFont="1" applyFill="1" applyBorder="1" applyAlignment="1">
      <alignment horizontal="right" vertical="top" wrapText="1"/>
    </xf>
    <xf numFmtId="0" fontId="6" fillId="3" borderId="10" xfId="0" applyFont="1" applyFill="1" applyBorder="1" applyAlignment="1">
      <alignment horizontal="left" vertical="top" wrapText="1"/>
    </xf>
    <xf numFmtId="4" fontId="6" fillId="3" borderId="11" xfId="0" applyNumberFormat="1" applyFont="1" applyFill="1" applyBorder="1" applyAlignment="1">
      <alignment horizontal="right" vertical="top" wrapText="1"/>
    </xf>
    <xf numFmtId="0" fontId="6" fillId="9" borderId="3" xfId="0" applyFont="1" applyFill="1" applyBorder="1" applyAlignment="1">
      <alignment horizontal="right" vertical="top" wrapText="1"/>
    </xf>
    <xf numFmtId="0" fontId="6" fillId="9" borderId="0" xfId="0" applyFont="1" applyFill="1" applyBorder="1" applyAlignment="1">
      <alignment horizontal="right" vertical="top" wrapText="1"/>
    </xf>
    <xf numFmtId="4" fontId="6" fillId="9" borderId="0" xfId="0" applyNumberFormat="1" applyFont="1" applyFill="1" applyBorder="1" applyAlignment="1">
      <alignment horizontal="right" vertical="top" wrapText="1"/>
    </xf>
    <xf numFmtId="4" fontId="6" fillId="9" borderId="9" xfId="0" applyNumberFormat="1" applyFont="1" applyFill="1" applyBorder="1" applyAlignment="1">
      <alignment horizontal="right" vertical="top" wrapText="1"/>
    </xf>
    <xf numFmtId="0" fontId="4" fillId="9" borderId="3" xfId="0" applyFont="1" applyFill="1" applyBorder="1" applyAlignment="1">
      <alignment horizontal="right" vertical="top" wrapText="1"/>
    </xf>
    <xf numFmtId="0" fontId="4" fillId="9" borderId="0" xfId="0" applyFont="1" applyFill="1" applyBorder="1" applyAlignment="1">
      <alignment horizontal="right" vertical="top" wrapText="1"/>
    </xf>
    <xf numFmtId="164" fontId="4" fillId="9" borderId="0" xfId="0" applyNumberFormat="1" applyFont="1" applyFill="1" applyBorder="1" applyAlignment="1">
      <alignment horizontal="right" vertical="top" wrapText="1"/>
    </xf>
    <xf numFmtId="4" fontId="4" fillId="9" borderId="9" xfId="0" applyNumberFormat="1" applyFont="1" applyFill="1" applyBorder="1" applyAlignment="1">
      <alignment horizontal="right" vertical="top" wrapText="1"/>
    </xf>
    <xf numFmtId="0" fontId="5" fillId="8" borderId="12" xfId="0" applyFont="1" applyFill="1" applyBorder="1" applyAlignment="1">
      <alignment horizontal="left" vertical="top" wrapText="1"/>
    </xf>
    <xf numFmtId="0" fontId="5" fillId="8" borderId="13" xfId="0" applyFont="1" applyFill="1" applyBorder="1" applyAlignment="1">
      <alignment horizontal="left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vertical="top" wrapText="1"/>
    </xf>
    <xf numFmtId="0" fontId="6" fillId="9" borderId="9" xfId="0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2" fillId="9" borderId="3" xfId="0" applyFont="1" applyFill="1" applyBorder="1" applyAlignment="1">
      <alignment horizontal="center" wrapText="1"/>
    </xf>
    <xf numFmtId="0" fontId="0" fillId="0" borderId="0" xfId="0" applyBorder="1"/>
    <xf numFmtId="0" fontId="0" fillId="0" borderId="9" xfId="0" applyBorder="1"/>
    <xf numFmtId="0" fontId="3" fillId="7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5" fillId="8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9" borderId="0" xfId="0" applyFont="1" applyFill="1" applyBorder="1" applyAlignment="1">
      <alignment horizontal="right" vertical="top" wrapText="1"/>
    </xf>
    <xf numFmtId="0" fontId="4" fillId="9" borderId="3" xfId="0" applyFont="1" applyFill="1" applyBorder="1" applyAlignment="1">
      <alignment horizontal="right" vertical="top" wrapText="1"/>
    </xf>
    <xf numFmtId="0" fontId="4" fillId="9" borderId="0" xfId="0" applyFont="1" applyFill="1" applyBorder="1" applyAlignment="1">
      <alignment horizontal="right" vertical="top" wrapText="1"/>
    </xf>
    <xf numFmtId="0" fontId="4" fillId="9" borderId="0" xfId="0" applyFont="1" applyFill="1" applyBorder="1" applyAlignment="1">
      <alignment horizontal="left" vertical="top" wrapText="1"/>
    </xf>
    <xf numFmtId="4" fontId="4" fillId="9" borderId="0" xfId="0" applyNumberFormat="1" applyFont="1" applyFill="1" applyBorder="1" applyAlignment="1">
      <alignment horizontal="right" vertical="top" wrapText="1"/>
    </xf>
    <xf numFmtId="0" fontId="4" fillId="9" borderId="9" xfId="0" applyFont="1" applyFill="1" applyBorder="1" applyAlignment="1">
      <alignment horizontal="right" vertical="top" wrapText="1"/>
    </xf>
    <xf numFmtId="0" fontId="12" fillId="0" borderId="3" xfId="2" applyFont="1" applyBorder="1" applyAlignment="1">
      <alignment horizontal="left"/>
    </xf>
    <xf numFmtId="0" fontId="12" fillId="0" borderId="0" xfId="2" applyFont="1" applyBorder="1" applyAlignment="1">
      <alignment horizontal="left"/>
    </xf>
    <xf numFmtId="0" fontId="4" fillId="9" borderId="3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horizontal="center" vertical="top" wrapText="1"/>
    </xf>
    <xf numFmtId="0" fontId="13" fillId="9" borderId="5" xfId="0" applyFont="1" applyFill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6" fillId="10" borderId="0" xfId="2" applyFont="1" applyFill="1" applyBorder="1" applyAlignment="1">
      <alignment horizontal="left" vertical="center" wrapText="1"/>
    </xf>
    <xf numFmtId="0" fontId="14" fillId="10" borderId="0" xfId="2" applyFont="1" applyFill="1" applyBorder="1" applyAlignment="1">
      <alignment horizontal="center" vertical="center" wrapText="1"/>
    </xf>
    <xf numFmtId="49" fontId="14" fillId="10" borderId="0" xfId="3" applyNumberFormat="1" applyFont="1" applyFill="1" applyBorder="1" applyAlignment="1">
      <alignment horizontal="center" vertical="center"/>
    </xf>
    <xf numFmtId="49" fontId="14" fillId="10" borderId="9" xfId="3" applyNumberFormat="1" applyFont="1" applyFill="1" applyBorder="1" applyAlignment="1">
      <alignment horizontal="center" vertical="center"/>
    </xf>
    <xf numFmtId="0" fontId="14" fillId="10" borderId="6" xfId="2" applyFont="1" applyFill="1" applyBorder="1" applyAlignment="1">
      <alignment horizontal="left" vertical="center" wrapText="1"/>
    </xf>
    <xf numFmtId="0" fontId="14" fillId="10" borderId="7" xfId="2" applyFont="1" applyFill="1" applyBorder="1" applyAlignment="1">
      <alignment horizontal="left" vertical="center" wrapText="1"/>
    </xf>
    <xf numFmtId="0" fontId="14" fillId="10" borderId="7" xfId="2" applyFont="1" applyFill="1" applyBorder="1" applyAlignment="1">
      <alignment horizontal="center" vertical="center" wrapText="1"/>
    </xf>
    <xf numFmtId="0" fontId="17" fillId="10" borderId="3" xfId="2" applyFont="1" applyFill="1" applyBorder="1" applyAlignment="1">
      <alignment horizontal="center" vertical="center" wrapText="1"/>
    </xf>
    <xf numFmtId="0" fontId="17" fillId="10" borderId="0" xfId="2" applyFont="1" applyFill="1" applyBorder="1" applyAlignment="1">
      <alignment horizontal="center" vertical="center" wrapText="1"/>
    </xf>
    <xf numFmtId="0" fontId="17" fillId="10" borderId="9" xfId="2" applyFont="1" applyFill="1" applyBorder="1" applyAlignment="1">
      <alignment horizontal="center" vertical="center" wrapText="1"/>
    </xf>
    <xf numFmtId="43" fontId="20" fillId="0" borderId="0" xfId="3" applyFont="1" applyBorder="1" applyAlignment="1">
      <alignment horizontal="left" vertical="center" wrapText="1"/>
    </xf>
    <xf numFmtId="43" fontId="20" fillId="0" borderId="9" xfId="3" applyFont="1" applyBorder="1" applyAlignment="1">
      <alignment horizontal="left" vertical="center" wrapText="1"/>
    </xf>
    <xf numFmtId="49" fontId="18" fillId="11" borderId="3" xfId="2" applyNumberFormat="1" applyFont="1" applyFill="1" applyBorder="1" applyAlignment="1">
      <alignment horizontal="center" vertical="center"/>
    </xf>
    <xf numFmtId="49" fontId="18" fillId="11" borderId="0" xfId="2" applyNumberFormat="1" applyFont="1" applyFill="1" applyBorder="1" applyAlignment="1">
      <alignment horizontal="center" vertical="center"/>
    </xf>
    <xf numFmtId="0" fontId="18" fillId="11" borderId="0" xfId="2" applyFont="1" applyFill="1" applyBorder="1" applyAlignment="1">
      <alignment horizontal="center" vertical="center" wrapText="1"/>
    </xf>
    <xf numFmtId="0" fontId="18" fillId="11" borderId="0" xfId="2" applyFont="1" applyFill="1" applyBorder="1" applyAlignment="1">
      <alignment horizontal="center" vertical="center"/>
    </xf>
    <xf numFmtId="4" fontId="18" fillId="11" borderId="0" xfId="3" applyNumberFormat="1" applyFont="1" applyFill="1" applyBorder="1" applyAlignment="1">
      <alignment horizontal="center" vertical="center"/>
    </xf>
    <xf numFmtId="4" fontId="18" fillId="11" borderId="9" xfId="3" applyNumberFormat="1" applyFont="1" applyFill="1" applyBorder="1" applyAlignment="1">
      <alignment horizontal="center" vertical="center"/>
    </xf>
    <xf numFmtId="43" fontId="18" fillId="12" borderId="0" xfId="3" applyFont="1" applyFill="1" applyBorder="1" applyAlignment="1">
      <alignment horizontal="center"/>
    </xf>
    <xf numFmtId="43" fontId="18" fillId="12" borderId="9" xfId="3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9" borderId="3" xfId="0" applyFont="1" applyFill="1" applyBorder="1" applyAlignment="1">
      <alignment horizontal="center" vertical="top" wrapText="1"/>
    </xf>
    <xf numFmtId="0" fontId="13" fillId="9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</cellXfs>
  <cellStyles count="4">
    <cellStyle name="Normal" xfId="0" builtinId="0"/>
    <cellStyle name="Normal 2" xfId="2"/>
    <cellStyle name="Porcentagem" xfId="1" builtinId="5"/>
    <cellStyle name="Vírgula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1</xdr:col>
      <xdr:colOff>657225</xdr:colOff>
      <xdr:row>2</xdr:row>
      <xdr:rowOff>57226</xdr:rowOff>
    </xdr:to>
    <xdr:pic>
      <xdr:nvPicPr>
        <xdr:cNvPr id="2" name="Picture 1" descr="Brasão">
          <a:extLst>
            <a:ext uri="{FF2B5EF4-FFF2-40B4-BE49-F238E27FC236}">
              <a16:creationId xmlns:a16="http://schemas.microsoft.com/office/drawing/2014/main" id="{C0A27048-9BBD-4BE4-A6BD-2CFAC1A7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1133475" cy="1257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310514</xdr:colOff>
      <xdr:row>0</xdr:row>
      <xdr:rowOff>7621</xdr:rowOff>
    </xdr:from>
    <xdr:to>
      <xdr:col>1</xdr:col>
      <xdr:colOff>200025</xdr:colOff>
      <xdr:row>3</xdr:row>
      <xdr:rowOff>66675</xdr:rowOff>
    </xdr:to>
    <xdr:pic>
      <xdr:nvPicPr>
        <xdr:cNvPr id="2" name="Picture 1" descr="Brasão">
          <a:extLst>
            <a:ext uri="{FF2B5EF4-FFF2-40B4-BE49-F238E27FC236}">
              <a16:creationId xmlns:a16="http://schemas.microsoft.com/office/drawing/2014/main" id="{C0A27048-9BBD-4BE4-A6BD-2CFAC1A7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4" y="7621"/>
          <a:ext cx="1146811" cy="1268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OutlineSymbols="0" showWhiteSpace="0" workbookViewId="0">
      <selection activeCell="G2" sqref="G2:H2"/>
    </sheetView>
  </sheetViews>
  <sheetFormatPr defaultRowHeight="14.25" x14ac:dyDescent="0.2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x14ac:dyDescent="0.2">
      <c r="A1" s="1"/>
      <c r="B1" s="2"/>
      <c r="C1" s="2"/>
      <c r="D1" s="2" t="s">
        <v>0</v>
      </c>
      <c r="E1" s="96" t="s">
        <v>1</v>
      </c>
      <c r="F1" s="96"/>
      <c r="G1" s="96" t="s">
        <v>2</v>
      </c>
      <c r="H1" s="96"/>
      <c r="I1" s="96" t="s">
        <v>3</v>
      </c>
      <c r="J1" s="97"/>
    </row>
    <row r="2" spans="1:10" ht="80.099999999999994" customHeight="1" x14ac:dyDescent="0.2">
      <c r="A2" s="3"/>
      <c r="B2" s="4"/>
      <c r="C2" s="4"/>
      <c r="D2" s="5" t="s">
        <v>145</v>
      </c>
      <c r="E2" s="98" t="s">
        <v>4</v>
      </c>
      <c r="F2" s="98"/>
      <c r="G2" s="98" t="s">
        <v>5</v>
      </c>
      <c r="H2" s="98"/>
      <c r="I2" s="98" t="s">
        <v>6</v>
      </c>
      <c r="J2" s="99"/>
    </row>
    <row r="3" spans="1:10" ht="15" customHeight="1" x14ac:dyDescent="0.25">
      <c r="A3" s="100" t="s">
        <v>7</v>
      </c>
      <c r="B3" s="101"/>
      <c r="C3" s="101"/>
      <c r="D3" s="101"/>
      <c r="E3" s="101"/>
      <c r="F3" s="101"/>
      <c r="G3" s="101"/>
      <c r="H3" s="101"/>
      <c r="I3" s="101"/>
      <c r="J3" s="102"/>
    </row>
    <row r="4" spans="1:10" ht="24" customHeight="1" x14ac:dyDescent="0.2">
      <c r="A4" s="74" t="s">
        <v>8</v>
      </c>
      <c r="B4" s="58"/>
      <c r="C4" s="58"/>
      <c r="D4" s="58" t="s">
        <v>9</v>
      </c>
      <c r="E4" s="58"/>
      <c r="F4" s="103"/>
      <c r="G4" s="103"/>
      <c r="H4" s="59"/>
      <c r="I4" s="58"/>
      <c r="J4" s="75">
        <v>6914.1</v>
      </c>
    </row>
    <row r="5" spans="1:10" ht="18" customHeight="1" x14ac:dyDescent="0.2">
      <c r="A5" s="76" t="s">
        <v>10</v>
      </c>
      <c r="B5" s="61" t="s">
        <v>11</v>
      </c>
      <c r="C5" s="60" t="s">
        <v>12</v>
      </c>
      <c r="D5" s="60" t="s">
        <v>13</v>
      </c>
      <c r="E5" s="104" t="s">
        <v>14</v>
      </c>
      <c r="F5" s="104"/>
      <c r="G5" s="62" t="s">
        <v>15</v>
      </c>
      <c r="H5" s="61" t="s">
        <v>16</v>
      </c>
      <c r="I5" s="61" t="s">
        <v>17</v>
      </c>
      <c r="J5" s="77" t="s">
        <v>18</v>
      </c>
    </row>
    <row r="6" spans="1:10" ht="24" customHeight="1" x14ac:dyDescent="0.2">
      <c r="A6" s="78" t="s">
        <v>19</v>
      </c>
      <c r="B6" s="64" t="s">
        <v>20</v>
      </c>
      <c r="C6" s="63" t="s">
        <v>21</v>
      </c>
      <c r="D6" s="63" t="s">
        <v>22</v>
      </c>
      <c r="E6" s="105">
        <v>2.08</v>
      </c>
      <c r="F6" s="105"/>
      <c r="G6" s="65" t="s">
        <v>23</v>
      </c>
      <c r="H6" s="66">
        <v>1</v>
      </c>
      <c r="I6" s="67">
        <v>933.99</v>
      </c>
      <c r="J6" s="79">
        <v>933.99</v>
      </c>
    </row>
    <row r="7" spans="1:10" ht="26.1" customHeight="1" x14ac:dyDescent="0.2">
      <c r="A7" s="80" t="s">
        <v>24</v>
      </c>
      <c r="B7" s="69" t="s">
        <v>25</v>
      </c>
      <c r="C7" s="68" t="s">
        <v>21</v>
      </c>
      <c r="D7" s="68" t="s">
        <v>26</v>
      </c>
      <c r="E7" s="106" t="s">
        <v>27</v>
      </c>
      <c r="F7" s="106"/>
      <c r="G7" s="70" t="s">
        <v>28</v>
      </c>
      <c r="H7" s="71">
        <v>3.26</v>
      </c>
      <c r="I7" s="72">
        <v>26.14</v>
      </c>
      <c r="J7" s="81">
        <v>85.21</v>
      </c>
    </row>
    <row r="8" spans="1:10" ht="39" customHeight="1" x14ac:dyDescent="0.2">
      <c r="A8" s="80" t="s">
        <v>24</v>
      </c>
      <c r="B8" s="69" t="s">
        <v>29</v>
      </c>
      <c r="C8" s="68" t="s">
        <v>21</v>
      </c>
      <c r="D8" s="68" t="s">
        <v>30</v>
      </c>
      <c r="E8" s="106" t="s">
        <v>27</v>
      </c>
      <c r="F8" s="106"/>
      <c r="G8" s="70" t="s">
        <v>23</v>
      </c>
      <c r="H8" s="71">
        <v>1</v>
      </c>
      <c r="I8" s="72">
        <v>752.31</v>
      </c>
      <c r="J8" s="81">
        <v>752.31</v>
      </c>
    </row>
    <row r="9" spans="1:10" ht="24" customHeight="1" x14ac:dyDescent="0.2">
      <c r="A9" s="80" t="s">
        <v>24</v>
      </c>
      <c r="B9" s="69" t="s">
        <v>31</v>
      </c>
      <c r="C9" s="68" t="s">
        <v>21</v>
      </c>
      <c r="D9" s="68" t="s">
        <v>32</v>
      </c>
      <c r="E9" s="106" t="s">
        <v>27</v>
      </c>
      <c r="F9" s="106"/>
      <c r="G9" s="70" t="s">
        <v>33</v>
      </c>
      <c r="H9" s="71">
        <v>0.2</v>
      </c>
      <c r="I9" s="72">
        <v>10.6</v>
      </c>
      <c r="J9" s="81">
        <v>2.12</v>
      </c>
    </row>
    <row r="10" spans="1:10" ht="24" customHeight="1" x14ac:dyDescent="0.2">
      <c r="A10" s="80" t="s">
        <v>24</v>
      </c>
      <c r="B10" s="69" t="s">
        <v>34</v>
      </c>
      <c r="C10" s="68" t="s">
        <v>21</v>
      </c>
      <c r="D10" s="68" t="s">
        <v>35</v>
      </c>
      <c r="E10" s="106" t="s">
        <v>27</v>
      </c>
      <c r="F10" s="106"/>
      <c r="G10" s="70" t="s">
        <v>33</v>
      </c>
      <c r="H10" s="71">
        <v>9.06</v>
      </c>
      <c r="I10" s="72">
        <v>0.61</v>
      </c>
      <c r="J10" s="81">
        <v>5.52</v>
      </c>
    </row>
    <row r="11" spans="1:10" ht="24" customHeight="1" x14ac:dyDescent="0.2">
      <c r="A11" s="80" t="s">
        <v>24</v>
      </c>
      <c r="B11" s="69" t="s">
        <v>36</v>
      </c>
      <c r="C11" s="68" t="s">
        <v>21</v>
      </c>
      <c r="D11" s="68" t="s">
        <v>37</v>
      </c>
      <c r="E11" s="106" t="s">
        <v>38</v>
      </c>
      <c r="F11" s="106"/>
      <c r="G11" s="70" t="s">
        <v>39</v>
      </c>
      <c r="H11" s="71">
        <v>2.27</v>
      </c>
      <c r="I11" s="72">
        <v>18.57</v>
      </c>
      <c r="J11" s="81">
        <v>42.15</v>
      </c>
    </row>
    <row r="12" spans="1:10" ht="24" customHeight="1" x14ac:dyDescent="0.2">
      <c r="A12" s="80" t="s">
        <v>24</v>
      </c>
      <c r="B12" s="69" t="s">
        <v>40</v>
      </c>
      <c r="C12" s="68" t="s">
        <v>21</v>
      </c>
      <c r="D12" s="68" t="s">
        <v>41</v>
      </c>
      <c r="E12" s="106" t="s">
        <v>27</v>
      </c>
      <c r="F12" s="106"/>
      <c r="G12" s="70" t="s">
        <v>42</v>
      </c>
      <c r="H12" s="71">
        <v>2.0899999999999998E-2</v>
      </c>
      <c r="I12" s="72">
        <v>167.7</v>
      </c>
      <c r="J12" s="81">
        <v>3.5</v>
      </c>
    </row>
    <row r="13" spans="1:10" ht="24" customHeight="1" x14ac:dyDescent="0.2">
      <c r="A13" s="80" t="s">
        <v>24</v>
      </c>
      <c r="B13" s="69" t="s">
        <v>43</v>
      </c>
      <c r="C13" s="68" t="s">
        <v>21</v>
      </c>
      <c r="D13" s="68" t="s">
        <v>44</v>
      </c>
      <c r="E13" s="106" t="s">
        <v>38</v>
      </c>
      <c r="F13" s="106"/>
      <c r="G13" s="70" t="s">
        <v>39</v>
      </c>
      <c r="H13" s="71">
        <v>1.91</v>
      </c>
      <c r="I13" s="72">
        <v>22.61</v>
      </c>
      <c r="J13" s="81">
        <v>43.18</v>
      </c>
    </row>
    <row r="14" spans="1:10" x14ac:dyDescent="0.2">
      <c r="A14" s="82"/>
      <c r="B14" s="83"/>
      <c r="C14" s="83"/>
      <c r="D14" s="83"/>
      <c r="E14" s="83" t="s">
        <v>45</v>
      </c>
      <c r="F14" s="84">
        <v>85.33</v>
      </c>
      <c r="G14" s="83" t="s">
        <v>46</v>
      </c>
      <c r="H14" s="84">
        <v>0</v>
      </c>
      <c r="I14" s="83" t="s">
        <v>47</v>
      </c>
      <c r="J14" s="85">
        <v>85.33</v>
      </c>
    </row>
    <row r="15" spans="1:10" ht="14.25" customHeight="1" x14ac:dyDescent="0.2">
      <c r="A15" s="82"/>
      <c r="B15" s="83"/>
      <c r="C15" s="83"/>
      <c r="D15" s="83"/>
      <c r="E15" s="83" t="s">
        <v>48</v>
      </c>
      <c r="F15" s="84">
        <v>218.36</v>
      </c>
      <c r="G15" s="83"/>
      <c r="H15" s="107" t="s">
        <v>49</v>
      </c>
      <c r="I15" s="107"/>
      <c r="J15" s="85">
        <v>1152.3499999999999</v>
      </c>
    </row>
    <row r="16" spans="1:10" ht="50.1" customHeight="1" x14ac:dyDescent="0.2">
      <c r="A16" s="86"/>
      <c r="B16" s="87"/>
      <c r="C16" s="87"/>
      <c r="D16" s="87"/>
      <c r="E16" s="87"/>
      <c r="F16" s="87"/>
      <c r="G16" s="87" t="s">
        <v>50</v>
      </c>
      <c r="H16" s="88" t="s">
        <v>51</v>
      </c>
      <c r="I16" s="87" t="s">
        <v>52</v>
      </c>
      <c r="J16" s="89">
        <v>6914.1</v>
      </c>
    </row>
    <row r="17" spans="1:10" ht="0.95" customHeight="1" x14ac:dyDescent="0.2">
      <c r="A17" s="90"/>
      <c r="B17" s="73"/>
      <c r="C17" s="73"/>
      <c r="D17" s="73"/>
      <c r="E17" s="73"/>
      <c r="F17" s="73"/>
      <c r="G17" s="73"/>
      <c r="H17" s="73"/>
      <c r="I17" s="73"/>
      <c r="J17" s="91"/>
    </row>
    <row r="18" spans="1:10" ht="24" customHeight="1" x14ac:dyDescent="0.2">
      <c r="A18" s="74" t="s">
        <v>53</v>
      </c>
      <c r="B18" s="58"/>
      <c r="C18" s="58"/>
      <c r="D18" s="58" t="s">
        <v>54</v>
      </c>
      <c r="E18" s="58"/>
      <c r="F18" s="103"/>
      <c r="G18" s="103"/>
      <c r="H18" s="59"/>
      <c r="I18" s="58"/>
      <c r="J18" s="75">
        <f>SUM(J26+J37+J46)</f>
        <v>272751.15999999997</v>
      </c>
    </row>
    <row r="19" spans="1:10" ht="18" customHeight="1" x14ac:dyDescent="0.2">
      <c r="A19" s="76" t="s">
        <v>55</v>
      </c>
      <c r="B19" s="61" t="s">
        <v>11</v>
      </c>
      <c r="C19" s="60" t="s">
        <v>12</v>
      </c>
      <c r="D19" s="60" t="s">
        <v>13</v>
      </c>
      <c r="E19" s="104" t="s">
        <v>14</v>
      </c>
      <c r="F19" s="104"/>
      <c r="G19" s="62" t="s">
        <v>15</v>
      </c>
      <c r="H19" s="61" t="s">
        <v>16</v>
      </c>
      <c r="I19" s="61" t="s">
        <v>17</v>
      </c>
      <c r="J19" s="77" t="s">
        <v>18</v>
      </c>
    </row>
    <row r="20" spans="1:10" ht="24" customHeight="1" x14ac:dyDescent="0.2">
      <c r="A20" s="78" t="s">
        <v>19</v>
      </c>
      <c r="B20" s="64" t="s">
        <v>56</v>
      </c>
      <c r="C20" s="63" t="s">
        <v>21</v>
      </c>
      <c r="D20" s="63" t="s">
        <v>57</v>
      </c>
      <c r="E20" s="105">
        <v>54.03</v>
      </c>
      <c r="F20" s="105"/>
      <c r="G20" s="65" t="s">
        <v>23</v>
      </c>
      <c r="H20" s="66">
        <v>1</v>
      </c>
      <c r="I20" s="67">
        <v>15.56</v>
      </c>
      <c r="J20" s="79">
        <v>15.56</v>
      </c>
    </row>
    <row r="21" spans="1:10" ht="24" customHeight="1" x14ac:dyDescent="0.2">
      <c r="A21" s="80" t="s">
        <v>24</v>
      </c>
      <c r="B21" s="69" t="s">
        <v>58</v>
      </c>
      <c r="C21" s="68" t="s">
        <v>21</v>
      </c>
      <c r="D21" s="68" t="s">
        <v>59</v>
      </c>
      <c r="E21" s="106" t="s">
        <v>27</v>
      </c>
      <c r="F21" s="106"/>
      <c r="G21" s="70" t="s">
        <v>33</v>
      </c>
      <c r="H21" s="71">
        <v>1.5</v>
      </c>
      <c r="I21" s="72">
        <v>9.36</v>
      </c>
      <c r="J21" s="81">
        <v>14.04</v>
      </c>
    </row>
    <row r="22" spans="1:10" ht="24" customHeight="1" x14ac:dyDescent="0.2">
      <c r="A22" s="80" t="s">
        <v>24</v>
      </c>
      <c r="B22" s="69" t="s">
        <v>60</v>
      </c>
      <c r="C22" s="68" t="s">
        <v>21</v>
      </c>
      <c r="D22" s="68" t="s">
        <v>61</v>
      </c>
      <c r="E22" s="106" t="s">
        <v>38</v>
      </c>
      <c r="F22" s="106"/>
      <c r="G22" s="70" t="s">
        <v>39</v>
      </c>
      <c r="H22" s="71">
        <v>6.0000000000000001E-3</v>
      </c>
      <c r="I22" s="72">
        <v>18.57</v>
      </c>
      <c r="J22" s="81">
        <v>0.11</v>
      </c>
    </row>
    <row r="23" spans="1:10" ht="26.1" customHeight="1" x14ac:dyDescent="0.2">
      <c r="A23" s="80" t="s">
        <v>24</v>
      </c>
      <c r="B23" s="69" t="s">
        <v>62</v>
      </c>
      <c r="C23" s="68" t="s">
        <v>21</v>
      </c>
      <c r="D23" s="68" t="s">
        <v>63</v>
      </c>
      <c r="E23" s="106" t="s">
        <v>27</v>
      </c>
      <c r="F23" s="106"/>
      <c r="G23" s="70" t="s">
        <v>39</v>
      </c>
      <c r="H23" s="71">
        <v>6.0000000000000001E-3</v>
      </c>
      <c r="I23" s="72">
        <v>236.56</v>
      </c>
      <c r="J23" s="81">
        <v>1.41</v>
      </c>
    </row>
    <row r="24" spans="1:10" x14ac:dyDescent="0.2">
      <c r="A24" s="82"/>
      <c r="B24" s="83"/>
      <c r="C24" s="83"/>
      <c r="D24" s="83"/>
      <c r="E24" s="83" t="s">
        <v>45</v>
      </c>
      <c r="F24" s="84">
        <v>0.11</v>
      </c>
      <c r="G24" s="83" t="s">
        <v>46</v>
      </c>
      <c r="H24" s="84">
        <v>0</v>
      </c>
      <c r="I24" s="83" t="s">
        <v>47</v>
      </c>
      <c r="J24" s="85">
        <v>0.11</v>
      </c>
    </row>
    <row r="25" spans="1:10" ht="14.25" customHeight="1" x14ac:dyDescent="0.2">
      <c r="A25" s="82"/>
      <c r="B25" s="83"/>
      <c r="C25" s="83"/>
      <c r="D25" s="83"/>
      <c r="E25" s="83" t="s">
        <v>48</v>
      </c>
      <c r="F25" s="84">
        <v>3.63</v>
      </c>
      <c r="G25" s="83"/>
      <c r="H25" s="107" t="s">
        <v>49</v>
      </c>
      <c r="I25" s="107"/>
      <c r="J25" s="85">
        <v>19.190000000000001</v>
      </c>
    </row>
    <row r="26" spans="1:10" ht="50.1" customHeight="1" x14ac:dyDescent="0.2">
      <c r="A26" s="86"/>
      <c r="B26" s="87"/>
      <c r="C26" s="87"/>
      <c r="D26" s="87"/>
      <c r="E26" s="87"/>
      <c r="F26" s="87"/>
      <c r="G26" s="87" t="s">
        <v>50</v>
      </c>
      <c r="H26" s="88">
        <v>2690.12</v>
      </c>
      <c r="I26" s="87" t="s">
        <v>52</v>
      </c>
      <c r="J26" s="89">
        <v>51623.4</v>
      </c>
    </row>
    <row r="27" spans="1:10" ht="0.95" customHeight="1" x14ac:dyDescent="0.2">
      <c r="A27" s="90"/>
      <c r="B27" s="73"/>
      <c r="C27" s="73"/>
      <c r="D27" s="73"/>
      <c r="E27" s="73"/>
      <c r="F27" s="73"/>
      <c r="G27" s="73"/>
      <c r="H27" s="73"/>
      <c r="I27" s="73"/>
      <c r="J27" s="91"/>
    </row>
    <row r="28" spans="1:10" ht="18" customHeight="1" x14ac:dyDescent="0.2">
      <c r="A28" s="76" t="s">
        <v>64</v>
      </c>
      <c r="B28" s="61" t="s">
        <v>11</v>
      </c>
      <c r="C28" s="60" t="s">
        <v>12</v>
      </c>
      <c r="D28" s="60" t="s">
        <v>13</v>
      </c>
      <c r="E28" s="104" t="s">
        <v>14</v>
      </c>
      <c r="F28" s="104"/>
      <c r="G28" s="62" t="s">
        <v>15</v>
      </c>
      <c r="H28" s="61" t="s">
        <v>16</v>
      </c>
      <c r="I28" s="61" t="s">
        <v>17</v>
      </c>
      <c r="J28" s="77" t="s">
        <v>18</v>
      </c>
    </row>
    <row r="29" spans="1:10" ht="26.1" customHeight="1" x14ac:dyDescent="0.2">
      <c r="A29" s="78" t="s">
        <v>19</v>
      </c>
      <c r="B29" s="64" t="s">
        <v>65</v>
      </c>
      <c r="C29" s="63" t="s">
        <v>21</v>
      </c>
      <c r="D29" s="63" t="s">
        <v>66</v>
      </c>
      <c r="E29" s="105">
        <v>54.03</v>
      </c>
      <c r="F29" s="105"/>
      <c r="G29" s="65" t="s">
        <v>42</v>
      </c>
      <c r="H29" s="66">
        <v>1</v>
      </c>
      <c r="I29" s="67">
        <v>1515.93</v>
      </c>
      <c r="J29" s="79">
        <v>1515.93</v>
      </c>
    </row>
    <row r="30" spans="1:10" ht="26.1" customHeight="1" x14ac:dyDescent="0.2">
      <c r="A30" s="80" t="s">
        <v>24</v>
      </c>
      <c r="B30" s="69" t="s">
        <v>67</v>
      </c>
      <c r="C30" s="68" t="s">
        <v>21</v>
      </c>
      <c r="D30" s="68" t="s">
        <v>68</v>
      </c>
      <c r="E30" s="106" t="s">
        <v>27</v>
      </c>
      <c r="F30" s="106"/>
      <c r="G30" s="70" t="s">
        <v>39</v>
      </c>
      <c r="H30" s="71">
        <v>0.13880000000000001</v>
      </c>
      <c r="I30" s="72">
        <v>248.44</v>
      </c>
      <c r="J30" s="81">
        <v>34.479999999999997</v>
      </c>
    </row>
    <row r="31" spans="1:10" ht="24" customHeight="1" x14ac:dyDescent="0.2">
      <c r="A31" s="80" t="s">
        <v>24</v>
      </c>
      <c r="B31" s="69" t="s">
        <v>60</v>
      </c>
      <c r="C31" s="68" t="s">
        <v>21</v>
      </c>
      <c r="D31" s="68" t="s">
        <v>61</v>
      </c>
      <c r="E31" s="106" t="s">
        <v>38</v>
      </c>
      <c r="F31" s="106"/>
      <c r="G31" s="70" t="s">
        <v>39</v>
      </c>
      <c r="H31" s="71">
        <v>0.83330000000000004</v>
      </c>
      <c r="I31" s="72">
        <v>18.57</v>
      </c>
      <c r="J31" s="81">
        <v>15.47</v>
      </c>
    </row>
    <row r="32" spans="1:10" ht="26.1" customHeight="1" x14ac:dyDescent="0.2">
      <c r="A32" s="80" t="s">
        <v>24</v>
      </c>
      <c r="B32" s="69" t="s">
        <v>69</v>
      </c>
      <c r="C32" s="68" t="s">
        <v>21</v>
      </c>
      <c r="D32" s="68" t="s">
        <v>70</v>
      </c>
      <c r="E32" s="106" t="s">
        <v>27</v>
      </c>
      <c r="F32" s="106"/>
      <c r="G32" s="70" t="s">
        <v>71</v>
      </c>
      <c r="H32" s="71">
        <v>2.4</v>
      </c>
      <c r="I32" s="72">
        <v>579.91</v>
      </c>
      <c r="J32" s="81">
        <v>1391.78</v>
      </c>
    </row>
    <row r="33" spans="1:10" ht="39" customHeight="1" x14ac:dyDescent="0.2">
      <c r="A33" s="80" t="s">
        <v>24</v>
      </c>
      <c r="B33" s="69" t="s">
        <v>72</v>
      </c>
      <c r="C33" s="68" t="s">
        <v>21</v>
      </c>
      <c r="D33" s="68" t="s">
        <v>73</v>
      </c>
      <c r="E33" s="106" t="s">
        <v>27</v>
      </c>
      <c r="F33" s="106"/>
      <c r="G33" s="70" t="s">
        <v>39</v>
      </c>
      <c r="H33" s="71">
        <v>0.13880000000000001</v>
      </c>
      <c r="I33" s="72">
        <v>202.54</v>
      </c>
      <c r="J33" s="81">
        <v>28.11</v>
      </c>
    </row>
    <row r="34" spans="1:10" ht="26.1" customHeight="1" x14ac:dyDescent="0.2">
      <c r="A34" s="80" t="s">
        <v>24</v>
      </c>
      <c r="B34" s="69" t="s">
        <v>74</v>
      </c>
      <c r="C34" s="68" t="s">
        <v>21</v>
      </c>
      <c r="D34" s="68" t="s">
        <v>75</v>
      </c>
      <c r="E34" s="106" t="s">
        <v>27</v>
      </c>
      <c r="F34" s="106"/>
      <c r="G34" s="70" t="s">
        <v>39</v>
      </c>
      <c r="H34" s="71">
        <v>0.13880000000000001</v>
      </c>
      <c r="I34" s="72">
        <v>332.09</v>
      </c>
      <c r="J34" s="81">
        <v>46.09</v>
      </c>
    </row>
    <row r="35" spans="1:10" x14ac:dyDescent="0.2">
      <c r="A35" s="82"/>
      <c r="B35" s="83"/>
      <c r="C35" s="83"/>
      <c r="D35" s="83"/>
      <c r="E35" s="83" t="s">
        <v>45</v>
      </c>
      <c r="F35" s="84">
        <v>15.47</v>
      </c>
      <c r="G35" s="83" t="s">
        <v>46</v>
      </c>
      <c r="H35" s="84">
        <v>0</v>
      </c>
      <c r="I35" s="83" t="s">
        <v>47</v>
      </c>
      <c r="J35" s="85">
        <v>15.47</v>
      </c>
    </row>
    <row r="36" spans="1:10" ht="14.25" customHeight="1" x14ac:dyDescent="0.2">
      <c r="A36" s="82"/>
      <c r="B36" s="83"/>
      <c r="C36" s="83"/>
      <c r="D36" s="83"/>
      <c r="E36" s="83" t="s">
        <v>48</v>
      </c>
      <c r="F36" s="84">
        <v>354.42</v>
      </c>
      <c r="G36" s="83"/>
      <c r="H36" s="107" t="s">
        <v>49</v>
      </c>
      <c r="I36" s="107"/>
      <c r="J36" s="85">
        <v>1870.35</v>
      </c>
    </row>
    <row r="37" spans="1:10" ht="50.1" customHeight="1" x14ac:dyDescent="0.2">
      <c r="A37" s="86"/>
      <c r="B37" s="87"/>
      <c r="C37" s="87"/>
      <c r="D37" s="87"/>
      <c r="E37" s="87"/>
      <c r="F37" s="87"/>
      <c r="G37" s="87" t="s">
        <v>50</v>
      </c>
      <c r="H37" s="88">
        <v>107.599</v>
      </c>
      <c r="I37" s="87" t="s">
        <v>52</v>
      </c>
      <c r="J37" s="89">
        <v>201247.78</v>
      </c>
    </row>
    <row r="38" spans="1:10" ht="0.95" customHeight="1" x14ac:dyDescent="0.2">
      <c r="A38" s="90"/>
      <c r="B38" s="73"/>
      <c r="C38" s="73"/>
      <c r="D38" s="73"/>
      <c r="E38" s="73"/>
      <c r="F38" s="73"/>
      <c r="G38" s="73"/>
      <c r="H38" s="73"/>
      <c r="I38" s="73"/>
      <c r="J38" s="91"/>
    </row>
    <row r="39" spans="1:10" ht="18" customHeight="1" x14ac:dyDescent="0.2">
      <c r="A39" s="76" t="s">
        <v>76</v>
      </c>
      <c r="B39" s="61" t="s">
        <v>11</v>
      </c>
      <c r="C39" s="60" t="s">
        <v>12</v>
      </c>
      <c r="D39" s="60" t="s">
        <v>13</v>
      </c>
      <c r="E39" s="104" t="s">
        <v>14</v>
      </c>
      <c r="F39" s="104"/>
      <c r="G39" s="62" t="s">
        <v>15</v>
      </c>
      <c r="H39" s="61" t="s">
        <v>16</v>
      </c>
      <c r="I39" s="61" t="s">
        <v>17</v>
      </c>
      <c r="J39" s="77" t="s">
        <v>18</v>
      </c>
    </row>
    <row r="40" spans="1:10" ht="24" customHeight="1" x14ac:dyDescent="0.2">
      <c r="A40" s="78" t="s">
        <v>19</v>
      </c>
      <c r="B40" s="64" t="s">
        <v>77</v>
      </c>
      <c r="C40" s="63" t="s">
        <v>21</v>
      </c>
      <c r="D40" s="63" t="s">
        <v>78</v>
      </c>
      <c r="E40" s="105">
        <v>54.03</v>
      </c>
      <c r="F40" s="105"/>
      <c r="G40" s="65" t="s">
        <v>23</v>
      </c>
      <c r="H40" s="66">
        <v>1</v>
      </c>
      <c r="I40" s="67">
        <v>5.99</v>
      </c>
      <c r="J40" s="79">
        <v>5.99</v>
      </c>
    </row>
    <row r="41" spans="1:10" ht="26.1" customHeight="1" x14ac:dyDescent="0.2">
      <c r="A41" s="80" t="s">
        <v>24</v>
      </c>
      <c r="B41" s="69" t="s">
        <v>62</v>
      </c>
      <c r="C41" s="68" t="s">
        <v>21</v>
      </c>
      <c r="D41" s="68" t="s">
        <v>63</v>
      </c>
      <c r="E41" s="106" t="s">
        <v>27</v>
      </c>
      <c r="F41" s="106"/>
      <c r="G41" s="70" t="s">
        <v>39</v>
      </c>
      <c r="H41" s="71">
        <v>5.0000000000000001E-3</v>
      </c>
      <c r="I41" s="72">
        <v>236.56</v>
      </c>
      <c r="J41" s="81">
        <v>1.18</v>
      </c>
    </row>
    <row r="42" spans="1:10" ht="24" customHeight="1" x14ac:dyDescent="0.2">
      <c r="A42" s="80" t="s">
        <v>24</v>
      </c>
      <c r="B42" s="69" t="s">
        <v>79</v>
      </c>
      <c r="C42" s="68" t="s">
        <v>21</v>
      </c>
      <c r="D42" s="68" t="s">
        <v>80</v>
      </c>
      <c r="E42" s="106" t="s">
        <v>27</v>
      </c>
      <c r="F42" s="106"/>
      <c r="G42" s="70" t="s">
        <v>33</v>
      </c>
      <c r="H42" s="71">
        <v>1.2</v>
      </c>
      <c r="I42" s="72">
        <v>3.94</v>
      </c>
      <c r="J42" s="81">
        <v>4.72</v>
      </c>
    </row>
    <row r="43" spans="1:10" ht="24" customHeight="1" x14ac:dyDescent="0.2">
      <c r="A43" s="80" t="s">
        <v>24</v>
      </c>
      <c r="B43" s="69" t="s">
        <v>60</v>
      </c>
      <c r="C43" s="68" t="s">
        <v>21</v>
      </c>
      <c r="D43" s="68" t="s">
        <v>61</v>
      </c>
      <c r="E43" s="106" t="s">
        <v>38</v>
      </c>
      <c r="F43" s="106"/>
      <c r="G43" s="70" t="s">
        <v>39</v>
      </c>
      <c r="H43" s="71">
        <v>5.0000000000000001E-3</v>
      </c>
      <c r="I43" s="72">
        <v>18.57</v>
      </c>
      <c r="J43" s="81">
        <v>0.09</v>
      </c>
    </row>
    <row r="44" spans="1:10" x14ac:dyDescent="0.2">
      <c r="A44" s="82"/>
      <c r="B44" s="83"/>
      <c r="C44" s="83"/>
      <c r="D44" s="83"/>
      <c r="E44" s="83" t="s">
        <v>45</v>
      </c>
      <c r="F44" s="84">
        <v>0.09</v>
      </c>
      <c r="G44" s="83" t="s">
        <v>46</v>
      </c>
      <c r="H44" s="84">
        <v>0</v>
      </c>
      <c r="I44" s="83" t="s">
        <v>47</v>
      </c>
      <c r="J44" s="85">
        <v>0.09</v>
      </c>
    </row>
    <row r="45" spans="1:10" ht="14.25" customHeight="1" x14ac:dyDescent="0.2">
      <c r="A45" s="82"/>
      <c r="B45" s="83"/>
      <c r="C45" s="83"/>
      <c r="D45" s="83"/>
      <c r="E45" s="83" t="s">
        <v>48</v>
      </c>
      <c r="F45" s="84">
        <v>1.4</v>
      </c>
      <c r="G45" s="83"/>
      <c r="H45" s="107" t="s">
        <v>49</v>
      </c>
      <c r="I45" s="107"/>
      <c r="J45" s="85">
        <v>7.39</v>
      </c>
    </row>
    <row r="46" spans="1:10" ht="50.1" customHeight="1" x14ac:dyDescent="0.2">
      <c r="A46" s="86"/>
      <c r="B46" s="87"/>
      <c r="C46" s="87"/>
      <c r="D46" s="87"/>
      <c r="E46" s="87"/>
      <c r="F46" s="87"/>
      <c r="G46" s="87" t="s">
        <v>50</v>
      </c>
      <c r="H46" s="88">
        <v>2690.12</v>
      </c>
      <c r="I46" s="87" t="s">
        <v>52</v>
      </c>
      <c r="J46" s="89">
        <v>19879.98</v>
      </c>
    </row>
    <row r="47" spans="1:10" ht="0.95" customHeight="1" x14ac:dyDescent="0.2">
      <c r="A47" s="90"/>
      <c r="B47" s="73"/>
      <c r="C47" s="73"/>
      <c r="D47" s="73"/>
      <c r="E47" s="73"/>
      <c r="F47" s="73"/>
      <c r="G47" s="73"/>
      <c r="H47" s="73"/>
      <c r="I47" s="73"/>
      <c r="J47" s="91">
        <v>53</v>
      </c>
    </row>
    <row r="48" spans="1:10" ht="24" customHeight="1" x14ac:dyDescent="0.2">
      <c r="A48" s="74" t="s">
        <v>81</v>
      </c>
      <c r="B48" s="58"/>
      <c r="C48" s="58"/>
      <c r="D48" s="58" t="s">
        <v>82</v>
      </c>
      <c r="E48" s="58"/>
      <c r="F48" s="103"/>
      <c r="G48" s="103"/>
      <c r="H48" s="59"/>
      <c r="I48" s="58"/>
      <c r="J48" s="75">
        <v>538.02</v>
      </c>
    </row>
    <row r="49" spans="1:10" ht="18" customHeight="1" x14ac:dyDescent="0.2">
      <c r="A49" s="76" t="s">
        <v>83</v>
      </c>
      <c r="B49" s="61" t="s">
        <v>11</v>
      </c>
      <c r="C49" s="60" t="s">
        <v>12</v>
      </c>
      <c r="D49" s="60" t="s">
        <v>13</v>
      </c>
      <c r="E49" s="104" t="s">
        <v>14</v>
      </c>
      <c r="F49" s="104"/>
      <c r="G49" s="62" t="s">
        <v>15</v>
      </c>
      <c r="H49" s="61" t="s">
        <v>16</v>
      </c>
      <c r="I49" s="61" t="s">
        <v>17</v>
      </c>
      <c r="J49" s="77" t="s">
        <v>18</v>
      </c>
    </row>
    <row r="50" spans="1:10" ht="26.1" customHeight="1" x14ac:dyDescent="0.2">
      <c r="A50" s="78" t="s">
        <v>19</v>
      </c>
      <c r="B50" s="64" t="s">
        <v>84</v>
      </c>
      <c r="C50" s="63" t="s">
        <v>21</v>
      </c>
      <c r="D50" s="63" t="s">
        <v>85</v>
      </c>
      <c r="E50" s="105">
        <v>1.2</v>
      </c>
      <c r="F50" s="105"/>
      <c r="G50" s="65" t="s">
        <v>23</v>
      </c>
      <c r="H50" s="66">
        <v>1</v>
      </c>
      <c r="I50" s="67">
        <v>0.17</v>
      </c>
      <c r="J50" s="79">
        <v>0.17</v>
      </c>
    </row>
    <row r="51" spans="1:10" ht="24" customHeight="1" x14ac:dyDescent="0.2">
      <c r="A51" s="80" t="s">
        <v>24</v>
      </c>
      <c r="B51" s="69" t="s">
        <v>86</v>
      </c>
      <c r="C51" s="68" t="s">
        <v>21</v>
      </c>
      <c r="D51" s="68" t="s">
        <v>87</v>
      </c>
      <c r="E51" s="106" t="s">
        <v>38</v>
      </c>
      <c r="F51" s="106"/>
      <c r="G51" s="70" t="s">
        <v>39</v>
      </c>
      <c r="H51" s="71">
        <v>2.5000000000000001E-3</v>
      </c>
      <c r="I51" s="72">
        <v>39.04</v>
      </c>
      <c r="J51" s="81">
        <v>0.09</v>
      </c>
    </row>
    <row r="52" spans="1:10" ht="24" customHeight="1" x14ac:dyDescent="0.2">
      <c r="A52" s="80" t="s">
        <v>24</v>
      </c>
      <c r="B52" s="69" t="s">
        <v>88</v>
      </c>
      <c r="C52" s="68" t="s">
        <v>21</v>
      </c>
      <c r="D52" s="68" t="s">
        <v>89</v>
      </c>
      <c r="E52" s="106" t="s">
        <v>27</v>
      </c>
      <c r="F52" s="106"/>
      <c r="G52" s="70" t="s">
        <v>39</v>
      </c>
      <c r="H52" s="71">
        <v>1.6999999999999999E-3</v>
      </c>
      <c r="I52" s="72">
        <v>9.09</v>
      </c>
      <c r="J52" s="81">
        <v>0.01</v>
      </c>
    </row>
    <row r="53" spans="1:10" ht="24" customHeight="1" x14ac:dyDescent="0.2">
      <c r="A53" s="80" t="s">
        <v>24</v>
      </c>
      <c r="B53" s="69" t="s">
        <v>90</v>
      </c>
      <c r="C53" s="68" t="s">
        <v>21</v>
      </c>
      <c r="D53" s="68" t="s">
        <v>91</v>
      </c>
      <c r="E53" s="106" t="s">
        <v>38</v>
      </c>
      <c r="F53" s="106"/>
      <c r="G53" s="70" t="s">
        <v>39</v>
      </c>
      <c r="H53" s="71">
        <v>2.5000000000000001E-3</v>
      </c>
      <c r="I53" s="72">
        <v>18.57</v>
      </c>
      <c r="J53" s="81">
        <v>0.04</v>
      </c>
    </row>
    <row r="54" spans="1:10" ht="51.95" customHeight="1" x14ac:dyDescent="0.2">
      <c r="A54" s="80" t="s">
        <v>24</v>
      </c>
      <c r="B54" s="69" t="s">
        <v>92</v>
      </c>
      <c r="C54" s="68" t="s">
        <v>21</v>
      </c>
      <c r="D54" s="68" t="s">
        <v>93</v>
      </c>
      <c r="E54" s="106" t="s">
        <v>27</v>
      </c>
      <c r="F54" s="106"/>
      <c r="G54" s="70" t="s">
        <v>39</v>
      </c>
      <c r="H54" s="71">
        <v>6.9999999999999999E-4</v>
      </c>
      <c r="I54" s="72">
        <v>1.36</v>
      </c>
      <c r="J54" s="81">
        <v>0</v>
      </c>
    </row>
    <row r="55" spans="1:10" ht="24" customHeight="1" x14ac:dyDescent="0.2">
      <c r="A55" s="80" t="s">
        <v>24</v>
      </c>
      <c r="B55" s="69" t="s">
        <v>94</v>
      </c>
      <c r="C55" s="68" t="s">
        <v>21</v>
      </c>
      <c r="D55" s="68" t="s">
        <v>95</v>
      </c>
      <c r="E55" s="106" t="s">
        <v>27</v>
      </c>
      <c r="F55" s="106"/>
      <c r="G55" s="70" t="s">
        <v>96</v>
      </c>
      <c r="H55" s="71">
        <v>8.9999999999999998E-4</v>
      </c>
      <c r="I55" s="72">
        <v>36.68</v>
      </c>
      <c r="J55" s="81">
        <v>0.03</v>
      </c>
    </row>
    <row r="56" spans="1:10" x14ac:dyDescent="0.2">
      <c r="A56" s="82"/>
      <c r="B56" s="83"/>
      <c r="C56" s="83"/>
      <c r="D56" s="83"/>
      <c r="E56" s="83" t="s">
        <v>45</v>
      </c>
      <c r="F56" s="84">
        <v>0.13</v>
      </c>
      <c r="G56" s="83" t="s">
        <v>46</v>
      </c>
      <c r="H56" s="84">
        <v>0</v>
      </c>
      <c r="I56" s="83" t="s">
        <v>47</v>
      </c>
      <c r="J56" s="85">
        <v>0.13</v>
      </c>
    </row>
    <row r="57" spans="1:10" ht="14.25" customHeight="1" x14ac:dyDescent="0.2">
      <c r="A57" s="82"/>
      <c r="B57" s="83"/>
      <c r="C57" s="83"/>
      <c r="D57" s="83"/>
      <c r="E57" s="83" t="s">
        <v>48</v>
      </c>
      <c r="F57" s="84">
        <v>0.03</v>
      </c>
      <c r="G57" s="83"/>
      <c r="H57" s="107" t="s">
        <v>49</v>
      </c>
      <c r="I57" s="107"/>
      <c r="J57" s="85">
        <v>0.2</v>
      </c>
    </row>
    <row r="58" spans="1:10" ht="50.1" customHeight="1" x14ac:dyDescent="0.2">
      <c r="A58" s="86"/>
      <c r="B58" s="87"/>
      <c r="C58" s="87"/>
      <c r="D58" s="87"/>
      <c r="E58" s="87"/>
      <c r="F58" s="87"/>
      <c r="G58" s="87" t="s">
        <v>50</v>
      </c>
      <c r="H58" s="88">
        <v>2690.12</v>
      </c>
      <c r="I58" s="87" t="s">
        <v>52</v>
      </c>
      <c r="J58" s="89">
        <v>538.02</v>
      </c>
    </row>
    <row r="59" spans="1:10" ht="0.95" customHeight="1" x14ac:dyDescent="0.2">
      <c r="A59" s="90"/>
      <c r="B59" s="73"/>
      <c r="C59" s="73"/>
      <c r="D59" s="73"/>
      <c r="E59" s="73"/>
      <c r="F59" s="73"/>
      <c r="G59" s="73"/>
      <c r="H59" s="73"/>
      <c r="I59" s="73"/>
      <c r="J59" s="91"/>
    </row>
    <row r="60" spans="1:10" x14ac:dyDescent="0.2">
      <c r="A60" s="92"/>
      <c r="B60" s="93"/>
      <c r="C60" s="93"/>
      <c r="D60" s="93"/>
      <c r="E60" s="93"/>
      <c r="F60" s="93"/>
      <c r="G60" s="93"/>
      <c r="H60" s="93"/>
      <c r="I60" s="93"/>
      <c r="J60" s="94"/>
    </row>
    <row r="61" spans="1:10" x14ac:dyDescent="0.2">
      <c r="A61" s="108"/>
      <c r="B61" s="109"/>
      <c r="C61" s="109"/>
      <c r="D61" s="95"/>
      <c r="E61" s="87"/>
      <c r="F61" s="110" t="s">
        <v>97</v>
      </c>
      <c r="G61" s="109"/>
      <c r="H61" s="111">
        <v>227145.88</v>
      </c>
      <c r="I61" s="109"/>
      <c r="J61" s="112"/>
    </row>
    <row r="62" spans="1:10" x14ac:dyDescent="0.2">
      <c r="A62" s="108"/>
      <c r="B62" s="109"/>
      <c r="C62" s="109"/>
      <c r="D62" s="95"/>
      <c r="E62" s="87"/>
      <c r="F62" s="110" t="s">
        <v>98</v>
      </c>
      <c r="G62" s="109"/>
      <c r="H62" s="111">
        <v>53057.4</v>
      </c>
      <c r="I62" s="109"/>
      <c r="J62" s="112"/>
    </row>
    <row r="63" spans="1:10" x14ac:dyDescent="0.2">
      <c r="A63" s="113" t="s">
        <v>144</v>
      </c>
      <c r="B63" s="114"/>
      <c r="C63" s="114"/>
      <c r="D63" s="114"/>
      <c r="E63" s="87"/>
      <c r="F63" s="110" t="s">
        <v>99</v>
      </c>
      <c r="G63" s="109"/>
      <c r="H63" s="111">
        <f>SUM(J58+J46+J37+J26+J16)</f>
        <v>280203.27999999997</v>
      </c>
      <c r="I63" s="109"/>
      <c r="J63" s="112"/>
    </row>
    <row r="64" spans="1:10" ht="20.25" customHeight="1" x14ac:dyDescent="0.2">
      <c r="A64" s="7"/>
      <c r="B64" s="6"/>
      <c r="C64" s="6"/>
      <c r="D64" s="6"/>
      <c r="E64" s="6"/>
      <c r="F64" s="6"/>
      <c r="G64" s="6"/>
      <c r="H64" s="6"/>
      <c r="I64" s="6"/>
      <c r="J64" s="8"/>
    </row>
    <row r="65" spans="1:10" ht="39" customHeight="1" x14ac:dyDescent="0.2">
      <c r="A65" s="115" t="s">
        <v>100</v>
      </c>
      <c r="B65" s="116"/>
      <c r="C65" s="116"/>
      <c r="D65" s="6"/>
      <c r="E65" s="6"/>
      <c r="F65" s="110" t="s">
        <v>102</v>
      </c>
      <c r="G65" s="110"/>
      <c r="H65" s="110"/>
      <c r="I65" s="6"/>
      <c r="J65" s="8"/>
    </row>
    <row r="66" spans="1:10" ht="24" customHeight="1" x14ac:dyDescent="0.2">
      <c r="A66" s="117" t="s">
        <v>101</v>
      </c>
      <c r="B66" s="118"/>
      <c r="C66" s="118"/>
      <c r="D66" s="9"/>
      <c r="E66" s="9"/>
      <c r="F66" s="119" t="s">
        <v>103</v>
      </c>
      <c r="G66" s="120"/>
      <c r="H66" s="120"/>
      <c r="I66" s="10"/>
      <c r="J66" s="11"/>
    </row>
  </sheetData>
  <mergeCells count="61">
    <mergeCell ref="A65:C65"/>
    <mergeCell ref="A66:C66"/>
    <mergeCell ref="F65:H65"/>
    <mergeCell ref="F66:H66"/>
    <mergeCell ref="A62:C62"/>
    <mergeCell ref="F62:G62"/>
    <mergeCell ref="H62:J62"/>
    <mergeCell ref="F63:G63"/>
    <mergeCell ref="H63:J63"/>
    <mergeCell ref="A63:D63"/>
    <mergeCell ref="E55:F55"/>
    <mergeCell ref="H57:I57"/>
    <mergeCell ref="A61:C61"/>
    <mergeCell ref="F61:G61"/>
    <mergeCell ref="H61:J61"/>
    <mergeCell ref="E50:F50"/>
    <mergeCell ref="E51:F51"/>
    <mergeCell ref="E52:F52"/>
    <mergeCell ref="E53:F53"/>
    <mergeCell ref="E54:F54"/>
    <mergeCell ref="E42:F42"/>
    <mergeCell ref="E43:F43"/>
    <mergeCell ref="H45:I45"/>
    <mergeCell ref="F48:G48"/>
    <mergeCell ref="E49:F49"/>
    <mergeCell ref="E34:F34"/>
    <mergeCell ref="H36:I36"/>
    <mergeCell ref="E39:F39"/>
    <mergeCell ref="E40:F40"/>
    <mergeCell ref="E41:F41"/>
    <mergeCell ref="E29:F29"/>
    <mergeCell ref="E30:F30"/>
    <mergeCell ref="E31:F31"/>
    <mergeCell ref="E32:F32"/>
    <mergeCell ref="E33:F33"/>
    <mergeCell ref="E21:F21"/>
    <mergeCell ref="E22:F22"/>
    <mergeCell ref="E23:F23"/>
    <mergeCell ref="H25:I25"/>
    <mergeCell ref="E28:F28"/>
    <mergeCell ref="E13:F13"/>
    <mergeCell ref="H15:I15"/>
    <mergeCell ref="F18:G18"/>
    <mergeCell ref="E19:F19"/>
    <mergeCell ref="E20:F20"/>
    <mergeCell ref="E8:F8"/>
    <mergeCell ref="E9:F9"/>
    <mergeCell ref="E10:F10"/>
    <mergeCell ref="E11:F11"/>
    <mergeCell ref="E12:F12"/>
    <mergeCell ref="A3:J3"/>
    <mergeCell ref="F4:G4"/>
    <mergeCell ref="E5:F5"/>
    <mergeCell ref="E6:F6"/>
    <mergeCell ref="E7:F7"/>
    <mergeCell ref="E1:F1"/>
    <mergeCell ref="G1:H1"/>
    <mergeCell ref="I1:J1"/>
    <mergeCell ref="E2:F2"/>
    <mergeCell ref="G2:H2"/>
    <mergeCell ref="I2:J2"/>
  </mergeCells>
  <pageMargins left="0.25" right="0.25" top="0.75" bottom="0.75" header="0.3" footer="0.3"/>
  <pageSetup paperSize="9" scale="7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I7" sqref="I7"/>
    </sheetView>
  </sheetViews>
  <sheetFormatPr defaultRowHeight="14.25" x14ac:dyDescent="0.2"/>
  <cols>
    <col min="1" max="1" width="16.5" customWidth="1"/>
    <col min="2" max="2" width="12.25" customWidth="1"/>
    <col min="4" max="4" width="36.625" customWidth="1"/>
    <col min="6" max="6" width="9.875" bestFit="1" customWidth="1"/>
    <col min="9" max="9" width="35.25" customWidth="1"/>
  </cols>
  <sheetData>
    <row r="1" spans="1:9" x14ac:dyDescent="0.2">
      <c r="A1" s="125"/>
      <c r="B1" s="126"/>
      <c r="C1" s="12"/>
      <c r="D1" s="127" t="s">
        <v>104</v>
      </c>
      <c r="E1" s="127"/>
      <c r="F1" s="127"/>
      <c r="G1" s="127"/>
      <c r="H1" s="13"/>
      <c r="I1" s="14"/>
    </row>
    <row r="2" spans="1:9" x14ac:dyDescent="0.2">
      <c r="A2" s="15"/>
      <c r="B2" s="16"/>
      <c r="C2" s="16"/>
      <c r="D2" s="122"/>
      <c r="E2" s="122"/>
      <c r="F2" s="122"/>
      <c r="G2" s="122"/>
      <c r="H2" s="17"/>
      <c r="I2" s="18"/>
    </row>
    <row r="3" spans="1:9" ht="66.75" customHeight="1" x14ac:dyDescent="0.2">
      <c r="A3" s="15"/>
      <c r="B3" s="16"/>
      <c r="C3" s="16"/>
      <c r="D3" s="122"/>
      <c r="E3" s="122"/>
      <c r="F3" s="122"/>
      <c r="G3" s="122"/>
      <c r="H3" s="17"/>
      <c r="I3" s="18"/>
    </row>
    <row r="4" spans="1:9" x14ac:dyDescent="0.2">
      <c r="A4" s="15"/>
      <c r="B4" s="16"/>
      <c r="C4" s="16"/>
      <c r="D4" s="122"/>
      <c r="E4" s="122"/>
      <c r="F4" s="122"/>
      <c r="G4" s="122"/>
      <c r="H4" s="17"/>
      <c r="I4" s="18"/>
    </row>
    <row r="5" spans="1:9" x14ac:dyDescent="0.2">
      <c r="A5" s="19" t="s">
        <v>105</v>
      </c>
      <c r="B5" s="121" t="s">
        <v>106</v>
      </c>
      <c r="C5" s="121"/>
      <c r="D5" s="121"/>
      <c r="E5" s="20"/>
      <c r="F5" s="17"/>
      <c r="G5" s="21"/>
      <c r="H5" s="22"/>
      <c r="I5" s="23"/>
    </row>
    <row r="6" spans="1:9" x14ac:dyDescent="0.2">
      <c r="A6" s="19" t="s">
        <v>107</v>
      </c>
      <c r="B6" s="121" t="s">
        <v>146</v>
      </c>
      <c r="C6" s="121"/>
      <c r="D6" s="121"/>
      <c r="E6" s="16"/>
      <c r="F6" s="16"/>
      <c r="G6" s="24"/>
      <c r="H6" s="22"/>
      <c r="I6" s="25"/>
    </row>
    <row r="7" spans="1:9" x14ac:dyDescent="0.2">
      <c r="A7" s="19" t="s">
        <v>108</v>
      </c>
      <c r="B7" s="22"/>
      <c r="C7" s="16"/>
      <c r="D7" s="16"/>
      <c r="E7" s="16"/>
      <c r="F7" s="16"/>
      <c r="G7" s="24"/>
      <c r="H7" s="22"/>
      <c r="I7" s="25"/>
    </row>
    <row r="8" spans="1:9" ht="18" x14ac:dyDescent="0.2">
      <c r="A8" s="128" t="s">
        <v>109</v>
      </c>
      <c r="B8" s="129"/>
      <c r="C8" s="129"/>
      <c r="D8" s="129"/>
      <c r="E8" s="129"/>
      <c r="F8" s="129"/>
      <c r="G8" s="129"/>
      <c r="H8" s="129"/>
      <c r="I8" s="130"/>
    </row>
    <row r="9" spans="1:9" x14ac:dyDescent="0.2">
      <c r="A9" s="26"/>
      <c r="B9" s="20"/>
      <c r="C9" s="121"/>
      <c r="D9" s="121"/>
      <c r="E9" s="122"/>
      <c r="F9" s="122"/>
      <c r="G9" s="123"/>
      <c r="H9" s="123"/>
      <c r="I9" s="124"/>
    </row>
    <row r="10" spans="1:9" x14ac:dyDescent="0.2">
      <c r="A10" s="133" t="s">
        <v>110</v>
      </c>
      <c r="B10" s="134" t="s">
        <v>111</v>
      </c>
      <c r="C10" s="134" t="s">
        <v>112</v>
      </c>
      <c r="D10" s="135" t="s">
        <v>113</v>
      </c>
      <c r="E10" s="136" t="s">
        <v>114</v>
      </c>
      <c r="F10" s="137" t="s">
        <v>115</v>
      </c>
      <c r="G10" s="137" t="s">
        <v>116</v>
      </c>
      <c r="H10" s="137"/>
      <c r="I10" s="138"/>
    </row>
    <row r="11" spans="1:9" x14ac:dyDescent="0.2">
      <c r="A11" s="133"/>
      <c r="B11" s="134"/>
      <c r="C11" s="134"/>
      <c r="D11" s="135"/>
      <c r="E11" s="136"/>
      <c r="F11" s="137"/>
      <c r="G11" s="137"/>
      <c r="H11" s="137"/>
      <c r="I11" s="138"/>
    </row>
    <row r="12" spans="1:9" ht="18" customHeight="1" x14ac:dyDescent="0.2">
      <c r="A12" s="27" t="s">
        <v>117</v>
      </c>
      <c r="B12" s="28"/>
      <c r="C12" s="29"/>
      <c r="D12" s="30" t="s">
        <v>9</v>
      </c>
      <c r="E12" s="30"/>
      <c r="F12" s="30"/>
      <c r="G12" s="139"/>
      <c r="H12" s="139"/>
      <c r="I12" s="140"/>
    </row>
    <row r="13" spans="1:9" x14ac:dyDescent="0.2">
      <c r="A13" s="31" t="s">
        <v>118</v>
      </c>
      <c r="B13" s="32" t="s">
        <v>119</v>
      </c>
      <c r="C13" s="33" t="s">
        <v>120</v>
      </c>
      <c r="D13" s="34" t="s">
        <v>121</v>
      </c>
      <c r="E13" s="35" t="s">
        <v>122</v>
      </c>
      <c r="F13" s="36">
        <v>6</v>
      </c>
      <c r="G13" s="131" t="s">
        <v>123</v>
      </c>
      <c r="H13" s="131"/>
      <c r="I13" s="132"/>
    </row>
    <row r="14" spans="1:9" ht="21" customHeight="1" x14ac:dyDescent="0.2">
      <c r="A14" s="27" t="s">
        <v>124</v>
      </c>
      <c r="B14" s="28"/>
      <c r="C14" s="29"/>
      <c r="D14" s="30" t="s">
        <v>54</v>
      </c>
      <c r="E14" s="30"/>
      <c r="F14" s="30"/>
      <c r="G14" s="139"/>
      <c r="H14" s="139"/>
      <c r="I14" s="140"/>
    </row>
    <row r="15" spans="1:9" ht="44.25" customHeight="1" x14ac:dyDescent="0.2">
      <c r="A15" s="31" t="s">
        <v>125</v>
      </c>
      <c r="B15" s="32" t="s">
        <v>119</v>
      </c>
      <c r="C15" s="33" t="s">
        <v>126</v>
      </c>
      <c r="D15" s="34" t="s">
        <v>127</v>
      </c>
      <c r="E15" s="35" t="s">
        <v>122</v>
      </c>
      <c r="F15" s="36">
        <v>2690.12</v>
      </c>
      <c r="G15" s="131" t="s">
        <v>141</v>
      </c>
      <c r="H15" s="131"/>
      <c r="I15" s="132"/>
    </row>
    <row r="16" spans="1:9" ht="54.75" customHeight="1" x14ac:dyDescent="0.2">
      <c r="A16" s="31" t="s">
        <v>128</v>
      </c>
      <c r="B16" s="32" t="s">
        <v>119</v>
      </c>
      <c r="C16" s="33" t="s">
        <v>129</v>
      </c>
      <c r="D16" s="34" t="s">
        <v>130</v>
      </c>
      <c r="E16" s="37" t="s">
        <v>131</v>
      </c>
      <c r="F16" s="36">
        <v>107.599</v>
      </c>
      <c r="G16" s="131" t="s">
        <v>142</v>
      </c>
      <c r="H16" s="131"/>
      <c r="I16" s="132"/>
    </row>
    <row r="17" spans="1:9" ht="34.5" customHeight="1" x14ac:dyDescent="0.2">
      <c r="A17" s="31" t="s">
        <v>132</v>
      </c>
      <c r="B17" s="32" t="s">
        <v>119</v>
      </c>
      <c r="C17" s="33" t="s">
        <v>133</v>
      </c>
      <c r="D17" s="34" t="s">
        <v>134</v>
      </c>
      <c r="E17" s="35" t="s">
        <v>122</v>
      </c>
      <c r="F17" s="36">
        <v>2690.12</v>
      </c>
      <c r="G17" s="131" t="s">
        <v>140</v>
      </c>
      <c r="H17" s="131"/>
      <c r="I17" s="132"/>
    </row>
    <row r="18" spans="1:9" x14ac:dyDescent="0.2">
      <c r="A18" s="27" t="s">
        <v>135</v>
      </c>
      <c r="B18" s="28"/>
      <c r="C18" s="29"/>
      <c r="D18" s="30" t="s">
        <v>82</v>
      </c>
      <c r="E18" s="30"/>
      <c r="F18" s="30"/>
      <c r="G18" s="139"/>
      <c r="H18" s="139"/>
      <c r="I18" s="140"/>
    </row>
    <row r="19" spans="1:9" ht="25.5" x14ac:dyDescent="0.2">
      <c r="A19" s="31" t="s">
        <v>136</v>
      </c>
      <c r="B19" s="32" t="s">
        <v>119</v>
      </c>
      <c r="C19" s="33" t="s">
        <v>137</v>
      </c>
      <c r="D19" s="34" t="s">
        <v>138</v>
      </c>
      <c r="E19" s="35" t="s">
        <v>122</v>
      </c>
      <c r="F19" s="36">
        <v>2690.12</v>
      </c>
      <c r="G19" s="131" t="s">
        <v>143</v>
      </c>
      <c r="H19" s="131"/>
      <c r="I19" s="132"/>
    </row>
    <row r="20" spans="1:9" x14ac:dyDescent="0.2">
      <c r="A20" s="38"/>
      <c r="B20" s="39"/>
      <c r="C20" s="40"/>
      <c r="D20" s="41"/>
      <c r="E20" s="39"/>
      <c r="F20" s="42"/>
      <c r="G20" s="43"/>
      <c r="H20" s="43"/>
      <c r="I20" s="44"/>
    </row>
    <row r="21" spans="1:9" x14ac:dyDescent="0.2">
      <c r="A21" s="38"/>
      <c r="B21" s="39"/>
      <c r="C21" s="40"/>
      <c r="D21" s="41"/>
      <c r="E21" s="39"/>
      <c r="F21" s="42"/>
      <c r="G21" s="43"/>
      <c r="H21" s="43"/>
      <c r="I21" s="45"/>
    </row>
    <row r="22" spans="1:9" x14ac:dyDescent="0.2">
      <c r="A22" s="113" t="s">
        <v>144</v>
      </c>
      <c r="B22" s="114"/>
      <c r="C22" s="114"/>
      <c r="D22" s="114"/>
      <c r="E22" s="39"/>
      <c r="F22" s="42"/>
      <c r="G22" s="43"/>
      <c r="H22" s="43"/>
      <c r="I22" s="44"/>
    </row>
    <row r="23" spans="1:9" x14ac:dyDescent="0.2">
      <c r="A23" s="38"/>
      <c r="B23" s="39"/>
      <c r="C23" s="39"/>
      <c r="D23" s="39"/>
      <c r="E23" s="21"/>
      <c r="F23" s="46"/>
      <c r="G23" s="47"/>
      <c r="H23" s="47"/>
      <c r="I23" s="48"/>
    </row>
    <row r="24" spans="1:9" x14ac:dyDescent="0.2">
      <c r="A24" s="115" t="s">
        <v>100</v>
      </c>
      <c r="B24" s="116"/>
      <c r="C24" s="116"/>
      <c r="D24" s="49"/>
      <c r="E24" s="50" t="s">
        <v>102</v>
      </c>
      <c r="F24" s="51"/>
      <c r="G24" s="50"/>
      <c r="H24" s="51"/>
      <c r="I24" s="48"/>
    </row>
    <row r="25" spans="1:9" ht="15" x14ac:dyDescent="0.25">
      <c r="A25" s="142" t="s">
        <v>101</v>
      </c>
      <c r="B25" s="143"/>
      <c r="C25" s="143"/>
      <c r="D25" s="49"/>
      <c r="E25" s="144" t="s">
        <v>139</v>
      </c>
      <c r="F25" s="144"/>
      <c r="G25" s="144"/>
      <c r="H25" s="144"/>
      <c r="I25" s="52"/>
    </row>
    <row r="26" spans="1:9" x14ac:dyDescent="0.2">
      <c r="A26" s="38"/>
      <c r="B26" s="39"/>
      <c r="C26" s="40"/>
      <c r="D26" s="53"/>
      <c r="E26" s="54"/>
      <c r="F26" s="55"/>
      <c r="G26" s="56"/>
      <c r="H26" s="56"/>
      <c r="I26" s="57"/>
    </row>
    <row r="27" spans="1:9" x14ac:dyDescent="0.2">
      <c r="A27" s="38"/>
      <c r="B27" s="39"/>
      <c r="C27" s="40"/>
      <c r="D27" s="41"/>
      <c r="E27" s="39"/>
      <c r="F27" s="42"/>
      <c r="G27" s="43"/>
      <c r="H27" s="43"/>
      <c r="I27" s="44"/>
    </row>
    <row r="28" spans="1:9" ht="15" x14ac:dyDescent="0.25">
      <c r="A28" s="117"/>
      <c r="B28" s="118"/>
      <c r="C28" s="118"/>
      <c r="D28" s="10"/>
      <c r="E28" s="141"/>
      <c r="F28" s="141"/>
      <c r="G28" s="141"/>
      <c r="H28" s="141"/>
      <c r="I28" s="11"/>
    </row>
  </sheetData>
  <mergeCells count="29">
    <mergeCell ref="A28:C28"/>
    <mergeCell ref="E28:H28"/>
    <mergeCell ref="G17:I17"/>
    <mergeCell ref="G18:I18"/>
    <mergeCell ref="G19:I19"/>
    <mergeCell ref="A22:D22"/>
    <mergeCell ref="A24:C24"/>
    <mergeCell ref="A25:C25"/>
    <mergeCell ref="E25:H25"/>
    <mergeCell ref="G16:I16"/>
    <mergeCell ref="A10:A11"/>
    <mergeCell ref="B10:B11"/>
    <mergeCell ref="C10:C11"/>
    <mergeCell ref="D10:D11"/>
    <mergeCell ref="E10:E11"/>
    <mergeCell ref="F10:F11"/>
    <mergeCell ref="G10:I11"/>
    <mergeCell ref="G12:I12"/>
    <mergeCell ref="G13:I13"/>
    <mergeCell ref="G14:I14"/>
    <mergeCell ref="G15:I15"/>
    <mergeCell ref="C9:D9"/>
    <mergeCell ref="E9:F9"/>
    <mergeCell ref="G9:I9"/>
    <mergeCell ref="A1:B1"/>
    <mergeCell ref="D1:G4"/>
    <mergeCell ref="B5:D5"/>
    <mergeCell ref="B6:D6"/>
    <mergeCell ref="A8:I8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 Analítico</vt:lpstr>
      <vt:lpstr>MEMORIA DE CALCULO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Engenharia03</cp:lastModifiedBy>
  <cp:revision>0</cp:revision>
  <cp:lastPrinted>2025-02-21T17:50:54Z</cp:lastPrinted>
  <dcterms:created xsi:type="dcterms:W3CDTF">2025-02-14T14:01:59Z</dcterms:created>
  <dcterms:modified xsi:type="dcterms:W3CDTF">2025-02-21T17:51:02Z</dcterms:modified>
</cp:coreProperties>
</file>